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rkas.sharepoint.com/Kliendisuhted/ri ja halduslepingud/YLEP 2025/SOM/Sotsiaalkindlustusamet/Vabaduse plats 2/Muudatus nr 7/"/>
    </mc:Choice>
  </mc:AlternateContent>
  <xr:revisionPtr revIDLastSave="287" documentId="8_{3BA9FDB4-CC13-406E-A4F6-BB0F81BB4D02}" xr6:coauthVersionLast="47" xr6:coauthVersionMax="47" xr10:uidLastSave="{161169FB-780C-42EC-9E73-96C2D223A603}"/>
  <bookViews>
    <workbookView xWindow="-120" yWindow="-120" windowWidth="38640" windowHeight="21120" tabRatio="799" xr2:uid="{80882552-5DFA-4FBF-A32D-A7840500E443}"/>
  </bookViews>
  <sheets>
    <sheet name="Lisa 3" sheetId="4" r:id="rId1"/>
    <sheet name="kulupõhine annuiteetgraafik_b2" sheetId="7" state="hidden" r:id="rId2"/>
    <sheet name="annuiteetgraafik_sisustus" sheetId="9" state="hidden" r:id="rId3"/>
    <sheet name="Annuiteetgraafik BIL" sheetId="20" r:id="rId4"/>
    <sheet name="Aannuiteetgraafik PT lisa 6.1" sheetId="2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4" l="1"/>
  <c r="F35" i="4"/>
  <c r="F34" i="4"/>
  <c r="E34" i="4"/>
  <c r="E33" i="4"/>
  <c r="F33" i="4"/>
  <c r="F32" i="4"/>
  <c r="E32" i="4"/>
  <c r="E30" i="4"/>
  <c r="F30" i="4"/>
  <c r="E19" i="4"/>
  <c r="F19" i="4"/>
  <c r="E28" i="4" l="1"/>
  <c r="F12" i="4" l="1"/>
  <c r="E12" i="4" s="1"/>
  <c r="F13" i="4"/>
  <c r="E13" i="4" s="1"/>
  <c r="E14" i="4"/>
  <c r="E15" i="4"/>
  <c r="E16" i="4"/>
  <c r="E17" i="4"/>
  <c r="E18" i="4"/>
  <c r="E22" i="4"/>
  <c r="E24" i="4"/>
  <c r="E25" i="4"/>
  <c r="E26" i="4"/>
  <c r="E29" i="4"/>
  <c r="M15" i="21"/>
  <c r="B15" i="21"/>
  <c r="A15" i="21" s="1"/>
  <c r="O9" i="21"/>
  <c r="D9" i="21"/>
  <c r="O8" i="21"/>
  <c r="D8" i="21"/>
  <c r="B19" i="20"/>
  <c r="B18" i="20"/>
  <c r="B17" i="20"/>
  <c r="A17" i="20"/>
  <c r="E10" i="20"/>
  <c r="E12" i="20" s="1"/>
  <c r="D9" i="20"/>
  <c r="D8" i="20"/>
  <c r="M4" i="20"/>
  <c r="B20" i="20" l="1"/>
  <c r="E11" i="20"/>
  <c r="D18" i="20" s="1"/>
  <c r="A18" i="20"/>
  <c r="A19" i="20" s="1"/>
  <c r="E18" i="20"/>
  <c r="F18" i="20" s="1"/>
  <c r="C17" i="20"/>
  <c r="E17" i="20"/>
  <c r="F15" i="21"/>
  <c r="E15" i="21"/>
  <c r="G15" i="21" s="1"/>
  <c r="D15" i="21"/>
  <c r="C15" i="21"/>
  <c r="B16" i="21"/>
  <c r="M16" i="21"/>
  <c r="L15" i="21"/>
  <c r="N15" i="21"/>
  <c r="R15" i="21" s="1"/>
  <c r="O15" i="21"/>
  <c r="Q15" i="21" s="1"/>
  <c r="P15" i="21"/>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P14" i="9"/>
  <c r="R14" i="9"/>
  <c r="N15" i="9"/>
  <c r="N14" i="9"/>
  <c r="O14"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O8"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F14" i="9"/>
  <c r="E14" i="9"/>
  <c r="C14"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D8" i="9"/>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D8" i="7"/>
  <c r="D9" i="7"/>
  <c r="M4" i="7"/>
  <c r="E10" i="7"/>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E12" i="7"/>
  <c r="E84" i="7"/>
  <c r="E11" i="7"/>
  <c r="E20" i="7"/>
  <c r="E76" i="7"/>
  <c r="E62" i="7"/>
  <c r="E39" i="7"/>
  <c r="E35" i="7"/>
  <c r="E125" i="7"/>
  <c r="E78" i="7"/>
  <c r="E83" i="7"/>
  <c r="E118" i="7"/>
  <c r="E105" i="7"/>
  <c r="E124" i="7"/>
  <c r="E90" i="7"/>
  <c r="E24" i="7"/>
  <c r="E95" i="7"/>
  <c r="E52" i="7"/>
  <c r="E85" i="7"/>
  <c r="E112" i="7"/>
  <c r="E128" i="7"/>
  <c r="E57" i="7"/>
  <c r="E109" i="7"/>
  <c r="E18" i="7"/>
  <c r="E98" i="7"/>
  <c r="E36" i="7"/>
  <c r="E92" i="7"/>
  <c r="D14" i="9"/>
  <c r="G14" i="9"/>
  <c r="C15" i="9"/>
  <c r="D15" i="9"/>
  <c r="G15" i="9"/>
  <c r="C16" i="9"/>
  <c r="E53" i="7"/>
  <c r="E73" i="7"/>
  <c r="E126" i="7"/>
  <c r="E40" i="7"/>
  <c r="E41" i="7"/>
  <c r="E130" i="7"/>
  <c r="E101" i="7"/>
  <c r="E122" i="7"/>
  <c r="E65" i="7"/>
  <c r="E93" i="7"/>
  <c r="E68" i="7"/>
  <c r="E114" i="7"/>
  <c r="E63" i="7"/>
  <c r="E67" i="7"/>
  <c r="E97" i="7"/>
  <c r="E94" i="7"/>
  <c r="E25" i="7"/>
  <c r="E64" i="7"/>
  <c r="E51" i="7"/>
  <c r="E70" i="7"/>
  <c r="E100" i="7"/>
  <c r="E77" i="7"/>
  <c r="E71" i="7"/>
  <c r="E42" i="7"/>
  <c r="E31" i="7"/>
  <c r="E59" i="7"/>
  <c r="E23" i="7"/>
  <c r="E81" i="7"/>
  <c r="E66" i="7"/>
  <c r="E82" i="7"/>
  <c r="E111" i="7"/>
  <c r="F17" i="7"/>
  <c r="E102" i="7"/>
  <c r="E72" i="7"/>
  <c r="E17" i="7"/>
  <c r="E106" i="7"/>
  <c r="E117" i="7"/>
  <c r="E22" i="7"/>
  <c r="E127" i="7"/>
  <c r="E132" i="7"/>
  <c r="E74" i="7"/>
  <c r="E123" i="7"/>
  <c r="E26" i="7"/>
  <c r="E58" i="7"/>
  <c r="E33" i="7"/>
  <c r="E86" i="7"/>
  <c r="E91" i="7"/>
  <c r="E129" i="7"/>
  <c r="E29" i="7"/>
  <c r="E34" i="7"/>
  <c r="E134" i="7"/>
  <c r="E21" i="7"/>
  <c r="E121" i="7"/>
  <c r="E107" i="7"/>
  <c r="E48" i="7"/>
  <c r="E103" i="7"/>
  <c r="E104" i="7"/>
  <c r="E46" i="7"/>
  <c r="E133" i="7"/>
  <c r="E32" i="7"/>
  <c r="E110" i="7"/>
  <c r="E38" i="7"/>
  <c r="E37" i="7"/>
  <c r="E56" i="7"/>
  <c r="E96" i="7"/>
  <c r="E54" i="7"/>
  <c r="E30" i="7"/>
  <c r="E61" i="7"/>
  <c r="E89" i="7"/>
  <c r="C17" i="7"/>
  <c r="E55" i="7"/>
  <c r="E60" i="7"/>
  <c r="E19" i="7"/>
  <c r="E99" i="7"/>
  <c r="E135" i="7"/>
  <c r="E75" i="7"/>
  <c r="E113" i="7"/>
  <c r="E120" i="7"/>
  <c r="E69" i="7"/>
  <c r="E87" i="7"/>
  <c r="E79" i="7"/>
  <c r="E119" i="7"/>
  <c r="E131" i="7"/>
  <c r="E28" i="7"/>
  <c r="E136" i="7"/>
  <c r="E50" i="7"/>
  <c r="E88" i="7"/>
  <c r="E44" i="7"/>
  <c r="E45" i="7"/>
  <c r="E49" i="7"/>
  <c r="E43" i="7"/>
  <c r="E108" i="7"/>
  <c r="E27" i="7"/>
  <c r="E47" i="7"/>
  <c r="E116" i="7"/>
  <c r="E80" i="7"/>
  <c r="E115" i="7"/>
  <c r="R15" i="9"/>
  <c r="N16" i="9"/>
  <c r="O15" i="9"/>
  <c r="R16" i="9"/>
  <c r="N17" i="9"/>
  <c r="O16" i="9"/>
  <c r="D17" i="7"/>
  <c r="G17" i="7"/>
  <c r="C18" i="7"/>
  <c r="D16" i="9"/>
  <c r="G16" i="9"/>
  <c r="C17" i="9"/>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D18" i="7"/>
  <c r="G18" i="7"/>
  <c r="C19" i="7"/>
  <c r="R17" i="9"/>
  <c r="N18" i="9"/>
  <c r="O17" i="9"/>
  <c r="D17" i="9"/>
  <c r="G17" i="9"/>
  <c r="C18" i="9"/>
  <c r="R18" i="9"/>
  <c r="N19" i="9"/>
  <c r="O18" i="9"/>
  <c r="G18" i="9"/>
  <c r="C19" i="9"/>
  <c r="D18" i="9"/>
  <c r="G19" i="7"/>
  <c r="C20" i="7"/>
  <c r="D19" i="7"/>
  <c r="R19" i="9"/>
  <c r="N20" i="9"/>
  <c r="O19" i="9"/>
  <c r="D19" i="9"/>
  <c r="G19" i="9"/>
  <c r="C20" i="9"/>
  <c r="G20" i="7"/>
  <c r="C21" i="7"/>
  <c r="D20" i="7"/>
  <c r="G21" i="7"/>
  <c r="C22" i="7"/>
  <c r="D21" i="7"/>
  <c r="D20" i="9"/>
  <c r="G20" i="9"/>
  <c r="C21" i="9"/>
  <c r="O20" i="9"/>
  <c r="R20" i="9"/>
  <c r="N21" i="9"/>
  <c r="G21" i="9"/>
  <c r="C22" i="9"/>
  <c r="D21" i="9"/>
  <c r="O21" i="9"/>
  <c r="R21" i="9"/>
  <c r="N22" i="9"/>
  <c r="G22" i="7"/>
  <c r="C23" i="7"/>
  <c r="D22" i="7"/>
  <c r="G22" i="9"/>
  <c r="C23" i="9"/>
  <c r="D22" i="9"/>
  <c r="R22" i="9"/>
  <c r="N23" i="9"/>
  <c r="O22" i="9"/>
  <c r="D23" i="7"/>
  <c r="G23" i="7"/>
  <c r="C24" i="7"/>
  <c r="D24" i="7"/>
  <c r="G24" i="7"/>
  <c r="C25" i="7"/>
  <c r="O23" i="9"/>
  <c r="R23" i="9"/>
  <c r="N24" i="9"/>
  <c r="D23" i="9"/>
  <c r="G23" i="9"/>
  <c r="C24" i="9"/>
  <c r="O24" i="9"/>
  <c r="R24" i="9"/>
  <c r="N25" i="9"/>
  <c r="D25" i="7"/>
  <c r="G25" i="7"/>
  <c r="C26" i="7"/>
  <c r="G24" i="9"/>
  <c r="C25" i="9"/>
  <c r="D24" i="9"/>
  <c r="G26" i="7"/>
  <c r="C27" i="7"/>
  <c r="D26" i="7"/>
  <c r="O25" i="9"/>
  <c r="R25" i="9"/>
  <c r="N26" i="9"/>
  <c r="D25" i="9"/>
  <c r="G25" i="9"/>
  <c r="C26" i="9"/>
  <c r="O26" i="9"/>
  <c r="R26" i="9"/>
  <c r="N27" i="9"/>
  <c r="G27" i="7"/>
  <c r="C28" i="7"/>
  <c r="D27" i="7"/>
  <c r="D26" i="9"/>
  <c r="G26" i="9"/>
  <c r="C27" i="9"/>
  <c r="O27" i="9"/>
  <c r="R27" i="9"/>
  <c r="N28" i="9"/>
  <c r="G28" i="7"/>
  <c r="C29" i="7"/>
  <c r="D28" i="7"/>
  <c r="G27" i="9"/>
  <c r="C28" i="9"/>
  <c r="D27" i="9"/>
  <c r="G29" i="7"/>
  <c r="C30" i="7"/>
  <c r="D29" i="7"/>
  <c r="G28" i="9"/>
  <c r="C29" i="9"/>
  <c r="D28" i="9"/>
  <c r="O28" i="9"/>
  <c r="R28" i="9"/>
  <c r="N29" i="9"/>
  <c r="G29" i="9"/>
  <c r="C30" i="9"/>
  <c r="D29" i="9"/>
  <c r="G30" i="7"/>
  <c r="C31" i="7"/>
  <c r="D30" i="7"/>
  <c r="O29" i="9"/>
  <c r="R29" i="9"/>
  <c r="N30" i="9"/>
  <c r="D31" i="7"/>
  <c r="G31" i="7"/>
  <c r="C32" i="7"/>
  <c r="O30" i="9"/>
  <c r="R30" i="9"/>
  <c r="N31" i="9"/>
  <c r="G30" i="9"/>
  <c r="C31" i="9"/>
  <c r="D30" i="9"/>
  <c r="G31" i="9"/>
  <c r="C32" i="9"/>
  <c r="D31" i="9"/>
  <c r="O31" i="9"/>
  <c r="R31" i="9"/>
  <c r="N32" i="9"/>
  <c r="G32" i="7"/>
  <c r="C33" i="7"/>
  <c r="D32" i="7"/>
  <c r="G32" i="9"/>
  <c r="C33" i="9"/>
  <c r="D32" i="9"/>
  <c r="O32" i="9"/>
  <c r="R32" i="9"/>
  <c r="N33" i="9"/>
  <c r="D33" i="7"/>
  <c r="G33" i="7"/>
  <c r="C34" i="7"/>
  <c r="D33" i="9"/>
  <c r="G33" i="9"/>
  <c r="C34" i="9"/>
  <c r="D34" i="7"/>
  <c r="G34" i="7"/>
  <c r="C35" i="7"/>
  <c r="O33" i="9"/>
  <c r="R33" i="9"/>
  <c r="N34" i="9"/>
  <c r="D35" i="7"/>
  <c r="G35" i="7"/>
  <c r="C36" i="7"/>
  <c r="O34" i="9"/>
  <c r="R34" i="9"/>
  <c r="N35" i="9"/>
  <c r="D34" i="9"/>
  <c r="G34" i="9"/>
  <c r="C35" i="9"/>
  <c r="R35" i="9"/>
  <c r="N36" i="9"/>
  <c r="O35" i="9"/>
  <c r="G35" i="9"/>
  <c r="C36" i="9"/>
  <c r="D35" i="9"/>
  <c r="D36" i="7"/>
  <c r="G36" i="7"/>
  <c r="C37" i="7"/>
  <c r="G36" i="9"/>
  <c r="C37" i="9"/>
  <c r="D36" i="9"/>
  <c r="D37" i="7"/>
  <c r="G37" i="7"/>
  <c r="C38" i="7"/>
  <c r="O36" i="9"/>
  <c r="R36" i="9"/>
  <c r="N37" i="9"/>
  <c r="G38" i="7"/>
  <c r="C39" i="7"/>
  <c r="D38" i="7"/>
  <c r="G37" i="9"/>
  <c r="C38" i="9"/>
  <c r="D37" i="9"/>
  <c r="R37" i="9"/>
  <c r="N38" i="9"/>
  <c r="O37" i="9"/>
  <c r="D39" i="7"/>
  <c r="G39" i="7"/>
  <c r="C40" i="7"/>
  <c r="O38" i="9"/>
  <c r="R38" i="9"/>
  <c r="N39" i="9"/>
  <c r="G38" i="9"/>
  <c r="C39" i="9"/>
  <c r="D38" i="9"/>
  <c r="O39" i="9"/>
  <c r="R39" i="9"/>
  <c r="N40" i="9"/>
  <c r="G39" i="9"/>
  <c r="C40" i="9"/>
  <c r="D39" i="9"/>
  <c r="D40" i="7"/>
  <c r="G40" i="7"/>
  <c r="C41" i="7"/>
  <c r="G41" i="7"/>
  <c r="C42" i="7"/>
  <c r="D41" i="7"/>
  <c r="O40" i="9"/>
  <c r="R40" i="9"/>
  <c r="N41" i="9"/>
  <c r="D40" i="9"/>
  <c r="G40" i="9"/>
  <c r="C41" i="9"/>
  <c r="O41" i="9"/>
  <c r="R41" i="9"/>
  <c r="N42" i="9"/>
  <c r="D41" i="9"/>
  <c r="G41" i="9"/>
  <c r="C42" i="9"/>
  <c r="G42" i="7"/>
  <c r="C43" i="7"/>
  <c r="D42" i="7"/>
  <c r="D42" i="9"/>
  <c r="G42" i="9"/>
  <c r="C43" i="9"/>
  <c r="D43" i="7"/>
  <c r="G43" i="7"/>
  <c r="C44" i="7"/>
  <c r="R42" i="9"/>
  <c r="N43" i="9"/>
  <c r="O42" i="9"/>
  <c r="O43" i="9"/>
  <c r="R43" i="9"/>
  <c r="N44" i="9"/>
  <c r="G43" i="9"/>
  <c r="C44" i="9"/>
  <c r="D43" i="9"/>
  <c r="D44" i="7"/>
  <c r="G44" i="7"/>
  <c r="C45" i="7"/>
  <c r="D44" i="9"/>
  <c r="G44" i="9"/>
  <c r="C45" i="9"/>
  <c r="O44" i="9"/>
  <c r="R44" i="9"/>
  <c r="N45" i="9"/>
  <c r="G45" i="7"/>
  <c r="C46" i="7"/>
  <c r="D45" i="7"/>
  <c r="D45" i="9"/>
  <c r="G45" i="9"/>
  <c r="C46" i="9"/>
  <c r="G46" i="7"/>
  <c r="C47" i="7"/>
  <c r="D46" i="7"/>
  <c r="R45" i="9"/>
  <c r="N46" i="9"/>
  <c r="O45" i="9"/>
  <c r="D47" i="7"/>
  <c r="G47" i="7"/>
  <c r="C48" i="7"/>
  <c r="D46" i="9"/>
  <c r="G46" i="9"/>
  <c r="C47" i="9"/>
  <c r="O46" i="9"/>
  <c r="R46" i="9"/>
  <c r="N47" i="9"/>
  <c r="D48" i="7"/>
  <c r="G48" i="7"/>
  <c r="C49" i="7"/>
  <c r="D47" i="9"/>
  <c r="G47" i="9"/>
  <c r="C48" i="9"/>
  <c r="O47" i="9"/>
  <c r="R47" i="9"/>
  <c r="N48" i="9"/>
  <c r="R48" i="9"/>
  <c r="N49" i="9"/>
  <c r="O48" i="9"/>
  <c r="D48" i="9"/>
  <c r="G48" i="9"/>
  <c r="C49" i="9"/>
  <c r="D49" i="7"/>
  <c r="G49" i="7"/>
  <c r="C50" i="7"/>
  <c r="G49" i="9"/>
  <c r="C50" i="9"/>
  <c r="D49" i="9"/>
  <c r="O49" i="9"/>
  <c r="R49" i="9"/>
  <c r="N50" i="9"/>
  <c r="D50" i="7"/>
  <c r="G50" i="7"/>
  <c r="C51" i="7"/>
  <c r="G50" i="9"/>
  <c r="C51" i="9"/>
  <c r="D50" i="9"/>
  <c r="D51" i="7"/>
  <c r="G51" i="7"/>
  <c r="C52" i="7"/>
  <c r="O50" i="9"/>
  <c r="R50" i="9"/>
  <c r="N51" i="9"/>
  <c r="D52" i="7"/>
  <c r="G52" i="7"/>
  <c r="C53" i="7"/>
  <c r="G51" i="9"/>
  <c r="C52" i="9"/>
  <c r="D51" i="9"/>
  <c r="R51" i="9"/>
  <c r="N52" i="9"/>
  <c r="O51" i="9"/>
  <c r="G52" i="9"/>
  <c r="C53" i="9"/>
  <c r="D52" i="9"/>
  <c r="R52" i="9"/>
  <c r="N53" i="9"/>
  <c r="O52" i="9"/>
  <c r="D53" i="7"/>
  <c r="G53" i="7"/>
  <c r="C54" i="7"/>
  <c r="G54" i="7"/>
  <c r="C55" i="7"/>
  <c r="D54" i="7"/>
  <c r="R53" i="9"/>
  <c r="N54" i="9"/>
  <c r="O53" i="9"/>
  <c r="D53" i="9"/>
  <c r="G53" i="9"/>
  <c r="C54" i="9"/>
  <c r="D54" i="9"/>
  <c r="G54" i="9"/>
  <c r="C55" i="9"/>
  <c r="D55" i="7"/>
  <c r="G55" i="7"/>
  <c r="C56" i="7"/>
  <c r="R54" i="9"/>
  <c r="N55" i="9"/>
  <c r="O54" i="9"/>
  <c r="O55" i="9"/>
  <c r="R55" i="9"/>
  <c r="N56" i="9"/>
  <c r="D56" i="7"/>
  <c r="G56" i="7"/>
  <c r="C57" i="7"/>
  <c r="G55" i="9"/>
  <c r="C56" i="9"/>
  <c r="D55" i="9"/>
  <c r="G56" i="9"/>
  <c r="C57" i="9"/>
  <c r="D56" i="9"/>
  <c r="D57" i="7"/>
  <c r="G57" i="7"/>
  <c r="C58" i="7"/>
  <c r="R56" i="9"/>
  <c r="N57" i="9"/>
  <c r="O56" i="9"/>
  <c r="D58" i="7"/>
  <c r="G58" i="7"/>
  <c r="C59" i="7"/>
  <c r="R57" i="9"/>
  <c r="N58" i="9"/>
  <c r="O57" i="9"/>
  <c r="D57" i="9"/>
  <c r="G57" i="9"/>
  <c r="C58" i="9"/>
  <c r="D59" i="7"/>
  <c r="G59" i="7"/>
  <c r="C60" i="7"/>
  <c r="O58" i="9"/>
  <c r="R58" i="9"/>
  <c r="N59" i="9"/>
  <c r="G58" i="9"/>
  <c r="C59" i="9"/>
  <c r="D58" i="9"/>
  <c r="G59" i="9"/>
  <c r="C60" i="9"/>
  <c r="D59" i="9"/>
  <c r="D60" i="7"/>
  <c r="G60" i="7"/>
  <c r="C61" i="7"/>
  <c r="O59" i="9"/>
  <c r="R59" i="9"/>
  <c r="N60" i="9"/>
  <c r="O60" i="9"/>
  <c r="R60" i="9"/>
  <c r="N61" i="9"/>
  <c r="G60" i="9"/>
  <c r="C61" i="9"/>
  <c r="D60" i="9"/>
  <c r="D61" i="7"/>
  <c r="G61" i="7"/>
  <c r="C62" i="7"/>
  <c r="R61" i="9"/>
  <c r="N62" i="9"/>
  <c r="O61" i="9"/>
  <c r="G62" i="7"/>
  <c r="C63" i="7"/>
  <c r="D62" i="7"/>
  <c r="D61" i="9"/>
  <c r="G61" i="9"/>
  <c r="C62" i="9"/>
  <c r="G63" i="7"/>
  <c r="C64" i="7"/>
  <c r="D63" i="7"/>
  <c r="G62" i="9"/>
  <c r="C63" i="9"/>
  <c r="D62" i="9"/>
  <c r="R62" i="9"/>
  <c r="N63" i="9"/>
  <c r="O62" i="9"/>
  <c r="D63" i="9"/>
  <c r="G63" i="9"/>
  <c r="C64" i="9"/>
  <c r="D64" i="7"/>
  <c r="G64" i="7"/>
  <c r="C65" i="7"/>
  <c r="R63" i="9"/>
  <c r="N64" i="9"/>
  <c r="O63" i="9"/>
  <c r="G64" i="9"/>
  <c r="C65" i="9"/>
  <c r="D64" i="9"/>
  <c r="G65" i="7"/>
  <c r="C66" i="7"/>
  <c r="D65" i="7"/>
  <c r="O64" i="9"/>
  <c r="R64" i="9"/>
  <c r="N65" i="9"/>
  <c r="G66" i="7"/>
  <c r="C67" i="7"/>
  <c r="D66" i="7"/>
  <c r="G65" i="9"/>
  <c r="C66" i="9"/>
  <c r="D65" i="9"/>
  <c r="O65" i="9"/>
  <c r="R65" i="9"/>
  <c r="N66" i="9"/>
  <c r="D67" i="7"/>
  <c r="G67" i="7"/>
  <c r="C68" i="7"/>
  <c r="G66" i="9"/>
  <c r="C67" i="9"/>
  <c r="D66" i="9"/>
  <c r="O66" i="9"/>
  <c r="R66" i="9"/>
  <c r="N67" i="9"/>
  <c r="O67" i="9"/>
  <c r="R67" i="9"/>
  <c r="N68" i="9"/>
  <c r="G67" i="9"/>
  <c r="C68" i="9"/>
  <c r="D67" i="9"/>
  <c r="D68" i="7"/>
  <c r="G68" i="7"/>
  <c r="C69" i="7"/>
  <c r="D68" i="9"/>
  <c r="G68" i="9"/>
  <c r="C69" i="9"/>
  <c r="D69" i="7"/>
  <c r="G69" i="7"/>
  <c r="C70" i="7"/>
  <c r="O68" i="9"/>
  <c r="R68" i="9"/>
  <c r="N69" i="9"/>
  <c r="G70" i="7"/>
  <c r="C71" i="7"/>
  <c r="D70" i="7"/>
  <c r="G69" i="9"/>
  <c r="C70" i="9"/>
  <c r="D69" i="9"/>
  <c r="R69" i="9"/>
  <c r="N70" i="9"/>
  <c r="O69" i="9"/>
  <c r="D71" i="7"/>
  <c r="G71" i="7"/>
  <c r="C72" i="7"/>
  <c r="R70" i="9"/>
  <c r="N71" i="9"/>
  <c r="O70" i="9"/>
  <c r="D70" i="9"/>
  <c r="G70" i="9"/>
  <c r="C71" i="9"/>
  <c r="D71" i="9"/>
  <c r="G71" i="9"/>
  <c r="C72" i="9"/>
  <c r="D72" i="7"/>
  <c r="G72" i="7"/>
  <c r="C73" i="7"/>
  <c r="O71" i="9"/>
  <c r="R71" i="9"/>
  <c r="N72" i="9"/>
  <c r="D73" i="7"/>
  <c r="G73" i="7"/>
  <c r="C74" i="7"/>
  <c r="R72" i="9"/>
  <c r="N73" i="9"/>
  <c r="O72" i="9"/>
  <c r="D72" i="9"/>
  <c r="G72" i="9"/>
  <c r="C73" i="9"/>
  <c r="D73" i="9"/>
  <c r="G73" i="9"/>
  <c r="C74" i="9"/>
  <c r="R73" i="9"/>
  <c r="N74" i="9"/>
  <c r="O73" i="9"/>
  <c r="D74" i="7"/>
  <c r="G74" i="7"/>
  <c r="C75" i="7"/>
  <c r="D75" i="7"/>
  <c r="G75" i="7"/>
  <c r="C76" i="7"/>
  <c r="O74" i="9"/>
  <c r="R74" i="9"/>
  <c r="N75" i="9"/>
  <c r="G74" i="9"/>
  <c r="C75" i="9"/>
  <c r="D74" i="9"/>
  <c r="G75" i="9"/>
  <c r="C76" i="9"/>
  <c r="D75" i="9"/>
  <c r="R75" i="9"/>
  <c r="N76" i="9"/>
  <c r="O75" i="9"/>
  <c r="D76" i="7"/>
  <c r="G76" i="7"/>
  <c r="C77" i="7"/>
  <c r="D76" i="9"/>
  <c r="G76" i="9"/>
  <c r="C77" i="9"/>
  <c r="R76" i="9"/>
  <c r="N77" i="9"/>
  <c r="O76" i="9"/>
  <c r="G77" i="7"/>
  <c r="C78" i="7"/>
  <c r="D77" i="7"/>
  <c r="D78" i="7"/>
  <c r="G78" i="7"/>
  <c r="C79" i="7"/>
  <c r="R77" i="9"/>
  <c r="N78" i="9"/>
  <c r="O77" i="9"/>
  <c r="G77" i="9"/>
  <c r="C78" i="9"/>
  <c r="D77" i="9"/>
  <c r="O78" i="9"/>
  <c r="R78" i="9"/>
  <c r="N79" i="9"/>
  <c r="G79" i="7"/>
  <c r="C80" i="7"/>
  <c r="D79" i="7"/>
  <c r="D78" i="9"/>
  <c r="G78" i="9"/>
  <c r="C79" i="9"/>
  <c r="R79" i="9"/>
  <c r="N80" i="9"/>
  <c r="O79" i="9"/>
  <c r="D79" i="9"/>
  <c r="G79" i="9"/>
  <c r="C80" i="9"/>
  <c r="D80" i="7"/>
  <c r="G80" i="7"/>
  <c r="C81" i="7"/>
  <c r="G81" i="7"/>
  <c r="C82" i="7"/>
  <c r="D81" i="7"/>
  <c r="D80" i="9"/>
  <c r="G80" i="9"/>
  <c r="C81" i="9"/>
  <c r="O80" i="9"/>
  <c r="R80" i="9"/>
  <c r="N81" i="9"/>
  <c r="D82" i="7"/>
  <c r="G82" i="7"/>
  <c r="C83" i="7"/>
  <c r="O81" i="9"/>
  <c r="R81" i="9"/>
  <c r="N82" i="9"/>
  <c r="D81" i="9"/>
  <c r="G81" i="9"/>
  <c r="C82" i="9"/>
  <c r="D83" i="7"/>
  <c r="G83" i="7"/>
  <c r="C84" i="7"/>
  <c r="O82" i="9"/>
  <c r="R82" i="9"/>
  <c r="N83" i="9"/>
  <c r="G82" i="9"/>
  <c r="C83" i="9"/>
  <c r="D82" i="9"/>
  <c r="D83" i="9"/>
  <c r="G83" i="9"/>
  <c r="C84" i="9"/>
  <c r="O83" i="9"/>
  <c r="R83" i="9"/>
  <c r="N84" i="9"/>
  <c r="D84" i="7"/>
  <c r="G84" i="7"/>
  <c r="C85" i="7"/>
  <c r="R84" i="9"/>
  <c r="N85" i="9"/>
  <c r="O84" i="9"/>
  <c r="G85" i="7"/>
  <c r="C86" i="7"/>
  <c r="D85" i="7"/>
  <c r="D84" i="9"/>
  <c r="G84" i="9"/>
  <c r="C85" i="9"/>
  <c r="G85" i="9"/>
  <c r="C86" i="9"/>
  <c r="D85" i="9"/>
  <c r="G86" i="7"/>
  <c r="C87" i="7"/>
  <c r="D86" i="7"/>
  <c r="R85" i="9"/>
  <c r="N86" i="9"/>
  <c r="O85" i="9"/>
  <c r="G87" i="7"/>
  <c r="C88" i="7"/>
  <c r="D87" i="7"/>
  <c r="R86" i="9"/>
  <c r="N87" i="9"/>
  <c r="O86" i="9"/>
  <c r="D86" i="9"/>
  <c r="G86" i="9"/>
  <c r="C87" i="9"/>
  <c r="R87" i="9"/>
  <c r="N88" i="9"/>
  <c r="O87" i="9"/>
  <c r="D87" i="9"/>
  <c r="G87" i="9"/>
  <c r="C88" i="9"/>
  <c r="D88" i="7"/>
  <c r="G88" i="7"/>
  <c r="C89" i="7"/>
  <c r="D88" i="9"/>
  <c r="G88" i="9"/>
  <c r="C89" i="9"/>
  <c r="D89" i="7"/>
  <c r="G89" i="7"/>
  <c r="C90" i="7"/>
  <c r="O88" i="9"/>
  <c r="R88" i="9"/>
  <c r="N89" i="9"/>
  <c r="R89" i="9"/>
  <c r="N90" i="9"/>
  <c r="O89" i="9"/>
  <c r="D90" i="7"/>
  <c r="G90" i="7"/>
  <c r="C91" i="7"/>
  <c r="D89" i="9"/>
  <c r="G89" i="9"/>
  <c r="C90" i="9"/>
  <c r="O90" i="9"/>
  <c r="R90" i="9"/>
  <c r="N91" i="9"/>
  <c r="D90" i="9"/>
  <c r="G90" i="9"/>
  <c r="C91" i="9"/>
  <c r="D91" i="7"/>
  <c r="G91" i="7"/>
  <c r="C92" i="7"/>
  <c r="G91" i="9"/>
  <c r="C92" i="9"/>
  <c r="D91" i="9"/>
  <c r="D92" i="7"/>
  <c r="G92" i="7"/>
  <c r="C93" i="7"/>
  <c r="O91" i="9"/>
  <c r="R91" i="9"/>
  <c r="N92" i="9"/>
  <c r="O92" i="9"/>
  <c r="R92" i="9"/>
  <c r="N93" i="9"/>
  <c r="D92" i="9"/>
  <c r="G92" i="9"/>
  <c r="C93" i="9"/>
  <c r="D93" i="7"/>
  <c r="G93" i="7"/>
  <c r="C94" i="7"/>
  <c r="D94" i="7"/>
  <c r="G94" i="7"/>
  <c r="C95" i="7"/>
  <c r="R93" i="9"/>
  <c r="N94" i="9"/>
  <c r="O93" i="9"/>
  <c r="G93" i="9"/>
  <c r="C94" i="9"/>
  <c r="D93" i="9"/>
  <c r="D94" i="9"/>
  <c r="G94" i="9"/>
  <c r="C95" i="9"/>
  <c r="O94" i="9"/>
  <c r="R94" i="9"/>
  <c r="N95" i="9"/>
  <c r="G95" i="7"/>
  <c r="C96" i="7"/>
  <c r="D95" i="7"/>
  <c r="D95" i="9"/>
  <c r="G95" i="9"/>
  <c r="C96" i="9"/>
  <c r="R95" i="9"/>
  <c r="N96" i="9"/>
  <c r="O95" i="9"/>
  <c r="D96" i="7"/>
  <c r="G96" i="7"/>
  <c r="C97" i="7"/>
  <c r="G96" i="9"/>
  <c r="C97" i="9"/>
  <c r="D96" i="9"/>
  <c r="D97" i="7"/>
  <c r="G97" i="7"/>
  <c r="C98" i="7"/>
  <c r="O96" i="9"/>
  <c r="R96" i="9"/>
  <c r="N97" i="9"/>
  <c r="D98" i="7"/>
  <c r="G98" i="7"/>
  <c r="C99" i="7"/>
  <c r="D97" i="9"/>
  <c r="G97" i="9"/>
  <c r="C98" i="9"/>
  <c r="R97" i="9"/>
  <c r="N98" i="9"/>
  <c r="O97" i="9"/>
  <c r="O98" i="9"/>
  <c r="R98" i="9"/>
  <c r="N99" i="9"/>
  <c r="D98" i="9"/>
  <c r="G98" i="9"/>
  <c r="C99" i="9"/>
  <c r="D99" i="7"/>
  <c r="G99" i="7"/>
  <c r="C100" i="7"/>
  <c r="G99" i="9"/>
  <c r="C100" i="9"/>
  <c r="D99" i="9"/>
  <c r="G100" i="7"/>
  <c r="C101" i="7"/>
  <c r="D100" i="7"/>
  <c r="O99" i="9"/>
  <c r="R99" i="9"/>
  <c r="N100" i="9"/>
  <c r="D101" i="7"/>
  <c r="G101" i="7"/>
  <c r="C102" i="7"/>
  <c r="D100" i="9"/>
  <c r="G100" i="9"/>
  <c r="C101" i="9"/>
  <c r="R100" i="9"/>
  <c r="N101" i="9"/>
  <c r="O100" i="9"/>
  <c r="O101" i="9"/>
  <c r="R101" i="9"/>
  <c r="N102" i="9"/>
  <c r="G101" i="9"/>
  <c r="C102" i="9"/>
  <c r="D101" i="9"/>
  <c r="D102" i="7"/>
  <c r="G102" i="7"/>
  <c r="C103" i="7"/>
  <c r="G103" i="7"/>
  <c r="C104" i="7"/>
  <c r="D103" i="7"/>
  <c r="R102" i="9"/>
  <c r="N103" i="9"/>
  <c r="O102" i="9"/>
  <c r="D102" i="9"/>
  <c r="G102" i="9"/>
  <c r="C103" i="9"/>
  <c r="O103" i="9"/>
  <c r="R103" i="9"/>
  <c r="N104" i="9"/>
  <c r="D103" i="9"/>
  <c r="G103" i="9"/>
  <c r="C104" i="9"/>
  <c r="D104" i="7"/>
  <c r="G104" i="7"/>
  <c r="C105" i="7"/>
  <c r="R104" i="9"/>
  <c r="N105" i="9"/>
  <c r="O104" i="9"/>
  <c r="D105" i="7"/>
  <c r="G105" i="7"/>
  <c r="C106" i="7"/>
  <c r="D104" i="9"/>
  <c r="G104" i="9"/>
  <c r="C105" i="9"/>
  <c r="G105" i="9"/>
  <c r="C106" i="9"/>
  <c r="D105" i="9"/>
  <c r="G106" i="7"/>
  <c r="C107" i="7"/>
  <c r="D106" i="7"/>
  <c r="O105" i="9"/>
  <c r="R105" i="9"/>
  <c r="N106" i="9"/>
  <c r="D106" i="9"/>
  <c r="G106" i="9"/>
  <c r="C107" i="9"/>
  <c r="D107" i="7"/>
  <c r="G107" i="7"/>
  <c r="C108" i="7"/>
  <c r="O106" i="9"/>
  <c r="R106" i="9"/>
  <c r="N107" i="9"/>
  <c r="D107" i="9"/>
  <c r="G107" i="9"/>
  <c r="C108" i="9"/>
  <c r="R107" i="9"/>
  <c r="N108" i="9"/>
  <c r="O107" i="9"/>
  <c r="G108" i="7"/>
  <c r="C109" i="7"/>
  <c r="D108" i="7"/>
  <c r="O108" i="9"/>
  <c r="R108" i="9"/>
  <c r="N109" i="9"/>
  <c r="D109" i="7"/>
  <c r="G109" i="7"/>
  <c r="C110" i="7"/>
  <c r="G108" i="9"/>
  <c r="C109" i="9"/>
  <c r="D108" i="9"/>
  <c r="D109" i="9"/>
  <c r="G109" i="9"/>
  <c r="C110" i="9"/>
  <c r="D110" i="7"/>
  <c r="G110" i="7"/>
  <c r="C111" i="7"/>
  <c r="R109" i="9"/>
  <c r="N110" i="9"/>
  <c r="O109" i="9"/>
  <c r="D111" i="7"/>
  <c r="G111" i="7"/>
  <c r="C112" i="7"/>
  <c r="G110" i="9"/>
  <c r="C111" i="9"/>
  <c r="D110" i="9"/>
  <c r="O110" i="9"/>
  <c r="R110" i="9"/>
  <c r="N111" i="9"/>
  <c r="G112" i="7"/>
  <c r="C113" i="7"/>
  <c r="D112" i="7"/>
  <c r="O111" i="9"/>
  <c r="R111" i="9"/>
  <c r="N112" i="9"/>
  <c r="G111" i="9"/>
  <c r="C112" i="9"/>
  <c r="D111" i="9"/>
  <c r="O112" i="9"/>
  <c r="R112" i="9"/>
  <c r="N113" i="9"/>
  <c r="D113" i="7"/>
  <c r="G113" i="7"/>
  <c r="C114" i="7"/>
  <c r="D112" i="9"/>
  <c r="G112" i="9"/>
  <c r="C113" i="9"/>
  <c r="R113" i="9"/>
  <c r="N114" i="9"/>
  <c r="O113" i="9"/>
  <c r="G114" i="7"/>
  <c r="C115" i="7"/>
  <c r="D114" i="7"/>
  <c r="D113" i="9"/>
  <c r="G113" i="9"/>
  <c r="C114" i="9"/>
  <c r="G115" i="7"/>
  <c r="C116" i="7"/>
  <c r="D115" i="7"/>
  <c r="R114" i="9"/>
  <c r="N115" i="9"/>
  <c r="O114" i="9"/>
  <c r="D114" i="9"/>
  <c r="G114" i="9"/>
  <c r="C115" i="9"/>
  <c r="D116" i="7"/>
  <c r="G116" i="7"/>
  <c r="C117" i="7"/>
  <c r="D115" i="9"/>
  <c r="G115" i="9"/>
  <c r="C116" i="9"/>
  <c r="R115" i="9"/>
  <c r="N116" i="9"/>
  <c r="O115" i="9"/>
  <c r="G117" i="7"/>
  <c r="C118" i="7"/>
  <c r="D117" i="7"/>
  <c r="D116" i="9"/>
  <c r="G116" i="9"/>
  <c r="C117" i="9"/>
  <c r="O116" i="9"/>
  <c r="R116" i="9"/>
  <c r="N117" i="9"/>
  <c r="R117" i="9"/>
  <c r="N118" i="9"/>
  <c r="O117" i="9"/>
  <c r="G117" i="9"/>
  <c r="C118" i="9"/>
  <c r="D117" i="9"/>
  <c r="D118" i="7"/>
  <c r="G118" i="7"/>
  <c r="C119" i="7"/>
  <c r="D118" i="9"/>
  <c r="G118" i="9"/>
  <c r="C119" i="9"/>
  <c r="O118" i="9"/>
  <c r="R118" i="9"/>
  <c r="N119" i="9"/>
  <c r="D119" i="7"/>
  <c r="G119" i="7"/>
  <c r="C120" i="7"/>
  <c r="D120" i="7"/>
  <c r="G120" i="7"/>
  <c r="C121" i="7"/>
  <c r="G119" i="9"/>
  <c r="C120" i="9"/>
  <c r="D119" i="9"/>
  <c r="O119" i="9"/>
  <c r="R119" i="9"/>
  <c r="N120" i="9"/>
  <c r="G120" i="9"/>
  <c r="C121" i="9"/>
  <c r="D120" i="9"/>
  <c r="G121" i="7"/>
  <c r="C122" i="7"/>
  <c r="D121" i="7"/>
  <c r="R120" i="9"/>
  <c r="N121" i="9"/>
  <c r="O120" i="9"/>
  <c r="O121" i="9"/>
  <c r="R121" i="9"/>
  <c r="N122" i="9"/>
  <c r="G122" i="7"/>
  <c r="C123" i="7"/>
  <c r="D122" i="7"/>
  <c r="D121" i="9"/>
  <c r="G121" i="9"/>
  <c r="C122" i="9"/>
  <c r="D123" i="7"/>
  <c r="G123" i="7"/>
  <c r="C124" i="7"/>
  <c r="G122" i="9"/>
  <c r="C123" i="9"/>
  <c r="D122" i="9"/>
  <c r="O122" i="9"/>
  <c r="R122" i="9"/>
  <c r="N123" i="9"/>
  <c r="G123" i="9"/>
  <c r="C124" i="9"/>
  <c r="D123" i="9"/>
  <c r="R123" i="9"/>
  <c r="N124" i="9"/>
  <c r="O123" i="9"/>
  <c r="D124" i="7"/>
  <c r="G124" i="7"/>
  <c r="C125" i="7"/>
  <c r="D124" i="9"/>
  <c r="G124" i="9"/>
  <c r="C125" i="9"/>
  <c r="G125" i="7"/>
  <c r="C126" i="7"/>
  <c r="D125" i="7"/>
  <c r="O124" i="9"/>
  <c r="R124" i="9"/>
  <c r="N125" i="9"/>
  <c r="G125" i="9"/>
  <c r="C126" i="9"/>
  <c r="D125" i="9"/>
  <c r="R125" i="9"/>
  <c r="N126" i="9"/>
  <c r="O125" i="9"/>
  <c r="D126" i="7"/>
  <c r="G126" i="7"/>
  <c r="C127" i="7"/>
  <c r="D127" i="7"/>
  <c r="G127" i="7"/>
  <c r="C128" i="7"/>
  <c r="R126" i="9"/>
  <c r="N127" i="9"/>
  <c r="O126" i="9"/>
  <c r="G126" i="9"/>
  <c r="C127" i="9"/>
  <c r="D126" i="9"/>
  <c r="G128" i="7"/>
  <c r="C129" i="7"/>
  <c r="D128" i="7"/>
  <c r="D127" i="9"/>
  <c r="G127" i="9"/>
  <c r="C128" i="9"/>
  <c r="O127" i="9"/>
  <c r="R127" i="9"/>
  <c r="N128" i="9"/>
  <c r="D129" i="7"/>
  <c r="G129" i="7"/>
  <c r="C130" i="7"/>
  <c r="O128" i="9"/>
  <c r="R128" i="9"/>
  <c r="N129" i="9"/>
  <c r="G128" i="9"/>
  <c r="C129" i="9"/>
  <c r="D128" i="9"/>
  <c r="D130" i="7"/>
  <c r="G130" i="7"/>
  <c r="C131" i="7"/>
  <c r="R129" i="9"/>
  <c r="N130" i="9"/>
  <c r="O129" i="9"/>
  <c r="G129" i="9"/>
  <c r="C130" i="9"/>
  <c r="D129" i="9"/>
  <c r="O130" i="9"/>
  <c r="R130" i="9"/>
  <c r="N131" i="9"/>
  <c r="G131" i="7"/>
  <c r="C132" i="7"/>
  <c r="D131" i="7"/>
  <c r="D130" i="9"/>
  <c r="G130" i="9"/>
  <c r="C131" i="9"/>
  <c r="D132" i="7"/>
  <c r="G132" i="7"/>
  <c r="C133" i="7"/>
  <c r="D131" i="9"/>
  <c r="G131" i="9"/>
  <c r="C132" i="9"/>
  <c r="O131" i="9"/>
  <c r="R131" i="9"/>
  <c r="N132" i="9"/>
  <c r="G133" i="7"/>
  <c r="C134" i="7"/>
  <c r="D133" i="7"/>
  <c r="O132" i="9"/>
  <c r="R132" i="9"/>
  <c r="N133" i="9"/>
  <c r="G132" i="9"/>
  <c r="C133" i="9"/>
  <c r="D132" i="9"/>
  <c r="G134" i="7"/>
  <c r="C135" i="7"/>
  <c r="D134" i="7"/>
  <c r="D133" i="9"/>
  <c r="G133" i="9"/>
  <c r="R133" i="9"/>
  <c r="O133" i="9"/>
  <c r="G135" i="7"/>
  <c r="C136" i="7"/>
  <c r="D135" i="7"/>
  <c r="G136" i="7"/>
  <c r="D136" i="7"/>
  <c r="G17" i="20" l="1"/>
  <c r="C18" i="20" s="1"/>
  <c r="G18" i="20" s="1"/>
  <c r="C19" i="20" s="1"/>
  <c r="D17" i="20"/>
  <c r="F17" i="20" s="1"/>
  <c r="P16" i="21"/>
  <c r="Q16" i="21" s="1"/>
  <c r="O16" i="21"/>
  <c r="N16" i="21"/>
  <c r="R16" i="21" s="1"/>
  <c r="L16" i="21"/>
  <c r="M17" i="21"/>
  <c r="E16" i="21"/>
  <c r="A16" i="21"/>
  <c r="B17" i="21"/>
  <c r="D16" i="21"/>
  <c r="F16" i="21" s="1"/>
  <c r="C16" i="21"/>
  <c r="G16" i="21" s="1"/>
  <c r="D19" i="20"/>
  <c r="A20" i="20"/>
  <c r="B21" i="20"/>
  <c r="E20" i="20"/>
  <c r="F20" i="20" s="1"/>
  <c r="D20" i="20"/>
  <c r="E19" i="20"/>
  <c r="G19" i="20" s="1"/>
  <c r="C20" i="20" s="1"/>
  <c r="G20" i="20" s="1"/>
  <c r="A17" i="21" l="1"/>
  <c r="B18" i="21"/>
  <c r="C17" i="21"/>
  <c r="G17" i="21" s="1"/>
  <c r="E17" i="21"/>
  <c r="D17" i="21"/>
  <c r="F17" i="21" s="1"/>
  <c r="P17" i="21"/>
  <c r="O17" i="21"/>
  <c r="Q17" i="21" s="1"/>
  <c r="N17" i="21"/>
  <c r="R17" i="21" s="1"/>
  <c r="L17" i="21"/>
  <c r="M18" i="21"/>
  <c r="B22" i="20"/>
  <c r="E21" i="20"/>
  <c r="G21" i="20" s="1"/>
  <c r="D21" i="20"/>
  <c r="C21" i="20"/>
  <c r="A21" i="20"/>
  <c r="F19" i="20"/>
  <c r="F21" i="20" l="1"/>
  <c r="E22" i="20"/>
  <c r="D22" i="20"/>
  <c r="F22" i="20" s="1"/>
  <c r="C22" i="20"/>
  <c r="A22" i="20"/>
  <c r="B23" i="20"/>
  <c r="P18" i="21"/>
  <c r="O18" i="21"/>
  <c r="Q18" i="21" s="1"/>
  <c r="N18" i="21"/>
  <c r="R18" i="21" s="1"/>
  <c r="L18" i="21"/>
  <c r="M19" i="21"/>
  <c r="C18" i="21"/>
  <c r="G18" i="21" s="1"/>
  <c r="A18" i="21"/>
  <c r="B19" i="21"/>
  <c r="E18" i="21"/>
  <c r="D18" i="21"/>
  <c r="F18" i="21" s="1"/>
  <c r="G22" i="20" l="1"/>
  <c r="P19" i="21"/>
  <c r="O19" i="21"/>
  <c r="Q19" i="21" s="1"/>
  <c r="M20" i="21"/>
  <c r="L19" i="21"/>
  <c r="N19" i="21"/>
  <c r="R19" i="21" s="1"/>
  <c r="B24" i="20"/>
  <c r="A23" i="20"/>
  <c r="D23" i="20"/>
  <c r="F23" i="20" s="1"/>
  <c r="E23" i="20"/>
  <c r="C23" i="20"/>
  <c r="G23" i="20" s="1"/>
  <c r="E19" i="21"/>
  <c r="G19" i="21" s="1"/>
  <c r="D19" i="21"/>
  <c r="F19" i="21" s="1"/>
  <c r="C19" i="21"/>
  <c r="A19" i="21"/>
  <c r="B20" i="21"/>
  <c r="B25" i="20" l="1"/>
  <c r="E24" i="20"/>
  <c r="C24" i="20"/>
  <c r="A24" i="20"/>
  <c r="D24" i="20"/>
  <c r="F24" i="20" s="1"/>
  <c r="M21" i="21"/>
  <c r="L20" i="21"/>
  <c r="P20" i="21"/>
  <c r="O20" i="21"/>
  <c r="Q20" i="21" s="1"/>
  <c r="N20" i="21"/>
  <c r="R20" i="21" s="1"/>
  <c r="E20" i="21"/>
  <c r="D20" i="21"/>
  <c r="F20" i="21" s="1"/>
  <c r="C20" i="21"/>
  <c r="G20" i="21" s="1"/>
  <c r="A20" i="21"/>
  <c r="B21" i="21"/>
  <c r="G24" i="20" l="1"/>
  <c r="L21" i="21"/>
  <c r="M22" i="21"/>
  <c r="O21" i="21"/>
  <c r="Q21" i="21" s="1"/>
  <c r="N21" i="21"/>
  <c r="R21" i="21" s="1"/>
  <c r="P21" i="21"/>
  <c r="E21" i="21"/>
  <c r="D21" i="21"/>
  <c r="F21" i="21" s="1"/>
  <c r="C21" i="21"/>
  <c r="G21" i="21" s="1"/>
  <c r="A21" i="21"/>
  <c r="B22" i="21"/>
  <c r="D25" i="20"/>
  <c r="F25" i="20" s="1"/>
  <c r="C25" i="20"/>
  <c r="A25" i="20"/>
  <c r="E25" i="20"/>
  <c r="B26" i="20"/>
  <c r="G25" i="20" l="1"/>
  <c r="A22" i="21"/>
  <c r="E22" i="21"/>
  <c r="D22" i="21"/>
  <c r="F22" i="21" s="1"/>
  <c r="C22" i="21"/>
  <c r="G22" i="21" s="1"/>
  <c r="B23" i="21"/>
  <c r="B27" i="20"/>
  <c r="D26" i="20"/>
  <c r="E26" i="20"/>
  <c r="C26" i="20"/>
  <c r="G26" i="20" s="1"/>
  <c r="A26" i="20"/>
  <c r="P22" i="21"/>
  <c r="O22" i="21"/>
  <c r="Q22" i="21" s="1"/>
  <c r="N22" i="21"/>
  <c r="R22" i="21" s="1"/>
  <c r="L22" i="21"/>
  <c r="M23" i="21"/>
  <c r="F26" i="20" l="1"/>
  <c r="E27" i="20"/>
  <c r="D27" i="20"/>
  <c r="C27" i="20"/>
  <c r="G27" i="20" s="1"/>
  <c r="B28" i="20"/>
  <c r="A27" i="20"/>
  <c r="C23" i="21"/>
  <c r="E23" i="21"/>
  <c r="G23" i="21" s="1"/>
  <c r="B24" i="21"/>
  <c r="D23" i="21"/>
  <c r="F23" i="21" s="1"/>
  <c r="A23" i="21"/>
  <c r="R23" i="21"/>
  <c r="Q23" i="21"/>
  <c r="P23" i="21"/>
  <c r="O23" i="21"/>
  <c r="N23" i="21"/>
  <c r="L23" i="21"/>
  <c r="M24" i="21"/>
  <c r="F27" i="20" l="1"/>
  <c r="E24" i="21"/>
  <c r="A24" i="21"/>
  <c r="B25" i="21"/>
  <c r="C24" i="21"/>
  <c r="G24" i="21" s="1"/>
  <c r="D24" i="21"/>
  <c r="F24" i="21" s="1"/>
  <c r="A28" i="20"/>
  <c r="B29" i="20"/>
  <c r="C28" i="20"/>
  <c r="E28" i="20"/>
  <c r="D28" i="20"/>
  <c r="F28" i="20" s="1"/>
  <c r="G28" i="20"/>
  <c r="P24" i="21"/>
  <c r="R24" i="21" s="1"/>
  <c r="O24" i="21"/>
  <c r="Q24" i="21" s="1"/>
  <c r="N24" i="21"/>
  <c r="L24" i="21"/>
  <c r="M25" i="21"/>
  <c r="D29" i="20" l="1"/>
  <c r="B30" i="20"/>
  <c r="E29" i="20"/>
  <c r="G29" i="20" s="1"/>
  <c r="C29" i="20"/>
  <c r="A29" i="20"/>
  <c r="M26" i="21"/>
  <c r="P25" i="21"/>
  <c r="O25" i="21"/>
  <c r="Q25" i="21" s="1"/>
  <c r="N25" i="21"/>
  <c r="R25" i="21" s="1"/>
  <c r="L25" i="21"/>
  <c r="G25" i="21"/>
  <c r="D25" i="21"/>
  <c r="F25" i="21" s="1"/>
  <c r="C25" i="21"/>
  <c r="A25" i="21"/>
  <c r="B26" i="21"/>
  <c r="E25" i="21"/>
  <c r="F29" i="20" l="1"/>
  <c r="M27" i="21"/>
  <c r="N26" i="21"/>
  <c r="L26" i="21"/>
  <c r="P26" i="21"/>
  <c r="R26" i="21" s="1"/>
  <c r="O26" i="21"/>
  <c r="Q26" i="21" s="1"/>
  <c r="E26" i="21"/>
  <c r="D26" i="21"/>
  <c r="F26" i="21" s="1"/>
  <c r="C26" i="21"/>
  <c r="G26" i="21" s="1"/>
  <c r="A26" i="21"/>
  <c r="B27" i="21"/>
  <c r="E30" i="20"/>
  <c r="D30" i="20"/>
  <c r="F30" i="20" s="1"/>
  <c r="C30" i="20"/>
  <c r="A30" i="20"/>
  <c r="B31" i="20"/>
  <c r="G30" i="20" l="1"/>
  <c r="E27" i="21"/>
  <c r="D27" i="21"/>
  <c r="F27" i="21" s="1"/>
  <c r="C27" i="21"/>
  <c r="G27" i="21" s="1"/>
  <c r="A27" i="21"/>
  <c r="B28" i="21"/>
  <c r="A31" i="20"/>
  <c r="B32" i="20"/>
  <c r="E31" i="20"/>
  <c r="D31" i="20"/>
  <c r="F31" i="20" s="1"/>
  <c r="C31" i="20"/>
  <c r="G31" i="20" s="1"/>
  <c r="O27" i="21"/>
  <c r="Q27" i="21" s="1"/>
  <c r="N27" i="21"/>
  <c r="R27" i="21" s="1"/>
  <c r="L27" i="21"/>
  <c r="M28" i="21"/>
  <c r="P27" i="21"/>
  <c r="B33" i="20" l="1"/>
  <c r="E32" i="20"/>
  <c r="D32" i="20"/>
  <c r="F32" i="20" s="1"/>
  <c r="A32" i="20"/>
  <c r="C32" i="20"/>
  <c r="G32" i="20" s="1"/>
  <c r="F28" i="21"/>
  <c r="E28" i="21"/>
  <c r="D28" i="21"/>
  <c r="C28" i="21"/>
  <c r="G28" i="21" s="1"/>
  <c r="B29" i="21"/>
  <c r="A28" i="21"/>
  <c r="P28" i="21"/>
  <c r="R28" i="21" s="1"/>
  <c r="O28" i="21"/>
  <c r="Q28" i="21" s="1"/>
  <c r="N28" i="21"/>
  <c r="L28" i="21"/>
  <c r="M29" i="21"/>
  <c r="Q29" i="21" l="1"/>
  <c r="P29" i="21"/>
  <c r="O29" i="21"/>
  <c r="N29" i="21"/>
  <c r="R29" i="21" s="1"/>
  <c r="L29" i="21"/>
  <c r="M30" i="21"/>
  <c r="B30" i="21"/>
  <c r="A29" i="21"/>
  <c r="E29" i="21"/>
  <c r="D29" i="21"/>
  <c r="F29" i="21" s="1"/>
  <c r="C29" i="21"/>
  <c r="G29" i="21" s="1"/>
  <c r="C33" i="20"/>
  <c r="A33" i="20"/>
  <c r="E33" i="20"/>
  <c r="D33" i="20"/>
  <c r="F33" i="20" s="1"/>
  <c r="B34" i="20"/>
  <c r="G33" i="20" l="1"/>
  <c r="A30" i="21"/>
  <c r="C30" i="21"/>
  <c r="B31" i="21"/>
  <c r="E30" i="21"/>
  <c r="G30" i="21" s="1"/>
  <c r="D30" i="21"/>
  <c r="F30" i="21" s="1"/>
  <c r="P30" i="21"/>
  <c r="O30" i="21"/>
  <c r="Q30" i="21" s="1"/>
  <c r="N30" i="21"/>
  <c r="R30" i="21" s="1"/>
  <c r="L30" i="21"/>
  <c r="M31" i="21"/>
  <c r="A34" i="20"/>
  <c r="B35" i="20"/>
  <c r="E34" i="20"/>
  <c r="D34" i="20"/>
  <c r="C34" i="20"/>
  <c r="F34" i="20" l="1"/>
  <c r="E35" i="20"/>
  <c r="D35" i="20"/>
  <c r="F35" i="20" s="1"/>
  <c r="A35" i="20"/>
  <c r="B36" i="20"/>
  <c r="M32" i="21"/>
  <c r="P31" i="21"/>
  <c r="L31" i="21"/>
  <c r="O31" i="21"/>
  <c r="Q31" i="21" s="1"/>
  <c r="N31" i="21"/>
  <c r="R31" i="21" s="1"/>
  <c r="G34" i="20"/>
  <c r="C35" i="20" s="1"/>
  <c r="G35" i="20" s="1"/>
  <c r="C31" i="21"/>
  <c r="G31" i="21" s="1"/>
  <c r="E31" i="21"/>
  <c r="D31" i="21"/>
  <c r="F31" i="21" s="1"/>
  <c r="A31" i="21"/>
  <c r="B32" i="21"/>
  <c r="L32" i="21" l="1"/>
  <c r="M33" i="21"/>
  <c r="O32" i="21"/>
  <c r="N32" i="21"/>
  <c r="Q32" i="21"/>
  <c r="P32" i="21"/>
  <c r="R32" i="21" s="1"/>
  <c r="C36" i="20"/>
  <c r="B37" i="20"/>
  <c r="A36" i="20"/>
  <c r="E36" i="20"/>
  <c r="G36" i="20" s="1"/>
  <c r="D36" i="20"/>
  <c r="F36" i="20" s="1"/>
  <c r="E32" i="21"/>
  <c r="G32" i="21" s="1"/>
  <c r="D32" i="21"/>
  <c r="F32" i="21" s="1"/>
  <c r="C32" i="21"/>
  <c r="A32" i="21"/>
  <c r="B33" i="21"/>
  <c r="B38" i="20" l="1"/>
  <c r="E37" i="20"/>
  <c r="C37" i="20"/>
  <c r="G37" i="20" s="1"/>
  <c r="A37" i="20"/>
  <c r="D37" i="20"/>
  <c r="F37" i="20" s="1"/>
  <c r="E33" i="21"/>
  <c r="D33" i="21"/>
  <c r="F33" i="21" s="1"/>
  <c r="C33" i="21"/>
  <c r="G33" i="21" s="1"/>
  <c r="A33" i="21"/>
  <c r="B34" i="21"/>
  <c r="M34" i="21"/>
  <c r="P33" i="21"/>
  <c r="R33" i="21" s="1"/>
  <c r="O33" i="21"/>
  <c r="N33" i="21"/>
  <c r="L33" i="21"/>
  <c r="Q33" i="21" l="1"/>
  <c r="E34" i="21"/>
  <c r="D34" i="21"/>
  <c r="F34" i="21" s="1"/>
  <c r="B35" i="21"/>
  <c r="C34" i="21"/>
  <c r="G34" i="21" s="1"/>
  <c r="A34" i="21"/>
  <c r="E38" i="20"/>
  <c r="D38" i="20"/>
  <c r="F38" i="20" s="1"/>
  <c r="C38" i="20"/>
  <c r="A38" i="20"/>
  <c r="G38" i="20"/>
  <c r="B39" i="20"/>
  <c r="R34" i="21"/>
  <c r="P34" i="21"/>
  <c r="O34" i="21"/>
  <c r="Q34" i="21" s="1"/>
  <c r="N34" i="21"/>
  <c r="L34" i="21"/>
  <c r="M35" i="21"/>
  <c r="B40" i="20" l="1"/>
  <c r="E39" i="20"/>
  <c r="D39" i="20"/>
  <c r="A39" i="20"/>
  <c r="C39" i="20"/>
  <c r="G39" i="20" s="1"/>
  <c r="O35" i="21"/>
  <c r="Q35" i="21" s="1"/>
  <c r="P35" i="21"/>
  <c r="N35" i="21"/>
  <c r="R35" i="21" s="1"/>
  <c r="L35" i="21"/>
  <c r="M36" i="21"/>
  <c r="A35" i="21"/>
  <c r="B36" i="21"/>
  <c r="C35" i="21"/>
  <c r="G35" i="21" s="1"/>
  <c r="E35" i="21"/>
  <c r="D35" i="21"/>
  <c r="F35" i="21" s="1"/>
  <c r="F39" i="20" l="1"/>
  <c r="D36" i="21"/>
  <c r="F36" i="21" s="1"/>
  <c r="C36" i="21"/>
  <c r="G36" i="21" s="1"/>
  <c r="A36" i="21"/>
  <c r="B37" i="21"/>
  <c r="E36" i="21"/>
  <c r="P36" i="21"/>
  <c r="O36" i="21"/>
  <c r="Q36" i="21" s="1"/>
  <c r="N36" i="21"/>
  <c r="R36" i="21" s="1"/>
  <c r="M37" i="21"/>
  <c r="L36" i="21"/>
  <c r="B41" i="20"/>
  <c r="E40" i="20"/>
  <c r="D40" i="20"/>
  <c r="C40" i="20"/>
  <c r="G40" i="20" s="1"/>
  <c r="A40" i="20"/>
  <c r="F40" i="20" l="1"/>
  <c r="A41" i="20"/>
  <c r="B42" i="20"/>
  <c r="D41" i="20"/>
  <c r="C41" i="20"/>
  <c r="E41" i="20"/>
  <c r="F41" i="20" s="1"/>
  <c r="L37" i="21"/>
  <c r="M38" i="21"/>
  <c r="N37" i="21"/>
  <c r="R37" i="21" s="1"/>
  <c r="O37" i="21"/>
  <c r="Q37" i="21" s="1"/>
  <c r="P37" i="21"/>
  <c r="B38" i="21"/>
  <c r="G37" i="21"/>
  <c r="F37" i="21"/>
  <c r="E37" i="21"/>
  <c r="D37" i="21"/>
  <c r="C37" i="21"/>
  <c r="A37" i="21"/>
  <c r="G41" i="20" l="1"/>
  <c r="A38" i="21"/>
  <c r="G38" i="21"/>
  <c r="E38" i="21"/>
  <c r="D38" i="21"/>
  <c r="F38" i="21" s="1"/>
  <c r="C38" i="21"/>
  <c r="B39" i="21"/>
  <c r="P38" i="21"/>
  <c r="O38" i="21"/>
  <c r="Q38" i="21" s="1"/>
  <c r="N38" i="21"/>
  <c r="L38" i="21"/>
  <c r="R38" i="21"/>
  <c r="M39" i="21"/>
  <c r="B43" i="20"/>
  <c r="D42" i="20"/>
  <c r="F42" i="20" s="1"/>
  <c r="E42" i="20"/>
  <c r="C42" i="20"/>
  <c r="A42" i="20"/>
  <c r="G42" i="20" l="1"/>
  <c r="E39" i="21"/>
  <c r="D39" i="21"/>
  <c r="F39" i="21" s="1"/>
  <c r="C39" i="21"/>
  <c r="G39" i="21" s="1"/>
  <c r="B40" i="21"/>
  <c r="A39" i="21"/>
  <c r="E43" i="20"/>
  <c r="D43" i="20"/>
  <c r="F43" i="20" s="1"/>
  <c r="C43" i="20"/>
  <c r="G43" i="20" s="1"/>
  <c r="A43" i="20"/>
  <c r="B44" i="20"/>
  <c r="L39" i="21"/>
  <c r="M40" i="21"/>
  <c r="P39" i="21"/>
  <c r="O39" i="21"/>
  <c r="Q39" i="21" s="1"/>
  <c r="N39" i="21"/>
  <c r="R39" i="21" s="1"/>
  <c r="B45" i="20" l="1"/>
  <c r="E44" i="20"/>
  <c r="A44" i="20"/>
  <c r="C44" i="20"/>
  <c r="G44" i="20" s="1"/>
  <c r="D44" i="20"/>
  <c r="F44" i="20" s="1"/>
  <c r="E40" i="21"/>
  <c r="D40" i="21"/>
  <c r="F40" i="21" s="1"/>
  <c r="C40" i="21"/>
  <c r="G40" i="21" s="1"/>
  <c r="A40" i="21"/>
  <c r="B41" i="21"/>
  <c r="N40" i="21"/>
  <c r="R40" i="21" s="1"/>
  <c r="M41" i="21"/>
  <c r="O40" i="21"/>
  <c r="Q40" i="21" s="1"/>
  <c r="L40" i="21"/>
  <c r="P40" i="21"/>
  <c r="B42" i="21" l="1"/>
  <c r="E41" i="21"/>
  <c r="G41" i="21" s="1"/>
  <c r="D41" i="21"/>
  <c r="F41" i="21" s="1"/>
  <c r="C41" i="21"/>
  <c r="A41" i="21"/>
  <c r="P41" i="21"/>
  <c r="O41" i="21"/>
  <c r="L41" i="21"/>
  <c r="M42" i="21"/>
  <c r="Q41" i="21"/>
  <c r="N41" i="21"/>
  <c r="R41" i="21" s="1"/>
  <c r="D45" i="20"/>
  <c r="B46" i="20"/>
  <c r="E45" i="20"/>
  <c r="A45" i="20"/>
  <c r="C45" i="20"/>
  <c r="G45" i="20" l="1"/>
  <c r="F45" i="20"/>
  <c r="C46" i="20"/>
  <c r="A46" i="20"/>
  <c r="E46" i="20"/>
  <c r="D46" i="20"/>
  <c r="F46" i="20" s="1"/>
  <c r="B47" i="20"/>
  <c r="P42" i="21"/>
  <c r="O42" i="21"/>
  <c r="Q42" i="21" s="1"/>
  <c r="N42" i="21"/>
  <c r="R42" i="21" s="1"/>
  <c r="M43" i="21"/>
  <c r="L42" i="21"/>
  <c r="D42" i="21"/>
  <c r="F42" i="21" s="1"/>
  <c r="C42" i="21"/>
  <c r="G42" i="21" s="1"/>
  <c r="A42" i="21"/>
  <c r="B43" i="21"/>
  <c r="E42" i="21"/>
  <c r="G46" i="20" l="1"/>
  <c r="B44" i="21"/>
  <c r="G43" i="21"/>
  <c r="E43" i="21"/>
  <c r="D43" i="21"/>
  <c r="F43" i="21" s="1"/>
  <c r="C43" i="21"/>
  <c r="A43" i="21"/>
  <c r="P43" i="21"/>
  <c r="O43" i="21"/>
  <c r="Q43" i="21" s="1"/>
  <c r="N43" i="21"/>
  <c r="R43" i="21" s="1"/>
  <c r="L43" i="21"/>
  <c r="M44" i="21"/>
  <c r="A47" i="20"/>
  <c r="B48" i="20"/>
  <c r="E47" i="20"/>
  <c r="D47" i="20"/>
  <c r="C47" i="20"/>
  <c r="F47" i="20" l="1"/>
  <c r="G47" i="20"/>
  <c r="M45" i="21"/>
  <c r="P44" i="21"/>
  <c r="O44" i="21"/>
  <c r="Q44" i="21" s="1"/>
  <c r="N44" i="21"/>
  <c r="R44" i="21" s="1"/>
  <c r="L44" i="21"/>
  <c r="E48" i="20"/>
  <c r="D48" i="20"/>
  <c r="F48" i="20" s="1"/>
  <c r="C48" i="20"/>
  <c r="G48" i="20" s="1"/>
  <c r="B49" i="20"/>
  <c r="A48" i="20"/>
  <c r="A44" i="21"/>
  <c r="B45" i="21"/>
  <c r="D44" i="21"/>
  <c r="F44" i="21" s="1"/>
  <c r="C44" i="21"/>
  <c r="E44" i="21"/>
  <c r="G44" i="21" s="1"/>
  <c r="C49" i="20" l="1"/>
  <c r="B50" i="20"/>
  <c r="A49" i="20"/>
  <c r="E49" i="20"/>
  <c r="G49" i="20" s="1"/>
  <c r="D49" i="20"/>
  <c r="F49" i="20" s="1"/>
  <c r="D45" i="21"/>
  <c r="C45" i="21"/>
  <c r="G45" i="21" s="1"/>
  <c r="A45" i="21"/>
  <c r="B46" i="21"/>
  <c r="F45" i="21"/>
  <c r="E45" i="21"/>
  <c r="P45" i="21"/>
  <c r="R45" i="21" s="1"/>
  <c r="O45" i="21"/>
  <c r="Q45" i="21" s="1"/>
  <c r="N45" i="21"/>
  <c r="L45" i="21"/>
  <c r="M46" i="21"/>
  <c r="E46" i="21" l="1"/>
  <c r="G46" i="21" s="1"/>
  <c r="D46" i="21"/>
  <c r="F46" i="21" s="1"/>
  <c r="C46" i="21"/>
  <c r="A46" i="21"/>
  <c r="B47" i="21"/>
  <c r="A50" i="20"/>
  <c r="B51" i="20"/>
  <c r="D50" i="20"/>
  <c r="C50" i="20"/>
  <c r="E50" i="20"/>
  <c r="M47" i="21"/>
  <c r="R46" i="21"/>
  <c r="P46" i="21"/>
  <c r="O46" i="21"/>
  <c r="Q46" i="21" s="1"/>
  <c r="N46" i="21"/>
  <c r="L46" i="21"/>
  <c r="G50" i="20" l="1"/>
  <c r="F50" i="20"/>
  <c r="L47" i="21"/>
  <c r="M48" i="21"/>
  <c r="P47" i="21"/>
  <c r="Q47" i="21" s="1"/>
  <c r="O47" i="21"/>
  <c r="N47" i="21"/>
  <c r="R47" i="21" s="1"/>
  <c r="E51" i="20"/>
  <c r="D51" i="20"/>
  <c r="F51" i="20" s="1"/>
  <c r="C51" i="20"/>
  <c r="A51" i="20"/>
  <c r="G51" i="20"/>
  <c r="B52" i="20"/>
  <c r="F47" i="21"/>
  <c r="E47" i="21"/>
  <c r="G47" i="21" s="1"/>
  <c r="D47" i="21"/>
  <c r="C47" i="21"/>
  <c r="A47" i="21"/>
  <c r="B48" i="21"/>
  <c r="C52" i="20" l="1"/>
  <c r="E52" i="20"/>
  <c r="G52" i="20" s="1"/>
  <c r="B53" i="20"/>
  <c r="D52" i="20"/>
  <c r="F52" i="20" s="1"/>
  <c r="A52" i="20"/>
  <c r="E48" i="21"/>
  <c r="B49" i="21"/>
  <c r="D48" i="21"/>
  <c r="F48" i="21" s="1"/>
  <c r="C48" i="21"/>
  <c r="G48" i="21" s="1"/>
  <c r="A48" i="21"/>
  <c r="N48" i="21"/>
  <c r="R48" i="21" s="1"/>
  <c r="L48" i="21"/>
  <c r="M49" i="21"/>
  <c r="P48" i="21"/>
  <c r="O48" i="21"/>
  <c r="Q48" i="21" s="1"/>
  <c r="E49" i="21" l="1"/>
  <c r="D49" i="21"/>
  <c r="F49" i="21" s="1"/>
  <c r="C49" i="21"/>
  <c r="G49" i="21" s="1"/>
  <c r="A49" i="21"/>
  <c r="B50" i="21"/>
  <c r="B54" i="20"/>
  <c r="E53" i="20"/>
  <c r="D53" i="20"/>
  <c r="F53" i="20" s="1"/>
  <c r="C53" i="20"/>
  <c r="G53" i="20" s="1"/>
  <c r="A53" i="20"/>
  <c r="P49" i="21"/>
  <c r="R49" i="21" s="1"/>
  <c r="O49" i="21"/>
  <c r="Q49" i="21" s="1"/>
  <c r="N49" i="21"/>
  <c r="L49" i="21"/>
  <c r="M50" i="21"/>
  <c r="B51" i="21" l="1"/>
  <c r="E50" i="21"/>
  <c r="D50" i="21"/>
  <c r="F50" i="21" s="1"/>
  <c r="C50" i="21"/>
  <c r="G50" i="21" s="1"/>
  <c r="A50" i="21"/>
  <c r="E54" i="20"/>
  <c r="A54" i="20"/>
  <c r="B55" i="20"/>
  <c r="D54" i="20"/>
  <c r="F54" i="20" s="1"/>
  <c r="C54" i="20"/>
  <c r="G54" i="20" s="1"/>
  <c r="R50" i="21"/>
  <c r="Q50" i="21"/>
  <c r="P50" i="21"/>
  <c r="O50" i="21"/>
  <c r="N50" i="21"/>
  <c r="L50" i="21"/>
  <c r="M51" i="21"/>
  <c r="B56" i="20" l="1"/>
  <c r="E55" i="20"/>
  <c r="D55" i="20"/>
  <c r="C55" i="20"/>
  <c r="G55" i="20" s="1"/>
  <c r="A55" i="20"/>
  <c r="Q51" i="21"/>
  <c r="P51" i="21"/>
  <c r="O51" i="21"/>
  <c r="M52" i="21"/>
  <c r="L51" i="21"/>
  <c r="N51" i="21"/>
  <c r="R51" i="21" s="1"/>
  <c r="B52" i="21"/>
  <c r="E51" i="21"/>
  <c r="F51" i="21" s="1"/>
  <c r="D51" i="21"/>
  <c r="C51" i="21"/>
  <c r="G51" i="21" s="1"/>
  <c r="A51" i="21"/>
  <c r="F55" i="20" l="1"/>
  <c r="A52" i="21"/>
  <c r="B53" i="21"/>
  <c r="E52" i="21"/>
  <c r="D52" i="21"/>
  <c r="F52" i="21" s="1"/>
  <c r="C52" i="21"/>
  <c r="G52" i="21" s="1"/>
  <c r="P52" i="21"/>
  <c r="O52" i="21"/>
  <c r="Q52" i="21" s="1"/>
  <c r="N52" i="21"/>
  <c r="R52" i="21" s="1"/>
  <c r="L52" i="21"/>
  <c r="M53" i="21"/>
  <c r="E56" i="20"/>
  <c r="D56" i="20"/>
  <c r="F56" i="20" s="1"/>
  <c r="C56" i="20"/>
  <c r="A56" i="20"/>
  <c r="B57" i="20"/>
  <c r="G56" i="20" l="1"/>
  <c r="M54" i="21"/>
  <c r="P53" i="21"/>
  <c r="L53" i="21"/>
  <c r="O53" i="21"/>
  <c r="Q53" i="21" s="1"/>
  <c r="N53" i="21"/>
  <c r="R53" i="21" s="1"/>
  <c r="B58" i="20"/>
  <c r="A57" i="20"/>
  <c r="E57" i="20"/>
  <c r="D57" i="20"/>
  <c r="F57" i="20" s="1"/>
  <c r="C57" i="20"/>
  <c r="G57" i="20" s="1"/>
  <c r="D53" i="21"/>
  <c r="F53" i="21" s="1"/>
  <c r="C53" i="21"/>
  <c r="G53" i="21" s="1"/>
  <c r="A53" i="21"/>
  <c r="B54" i="21"/>
  <c r="E53" i="21"/>
  <c r="B59" i="20" l="1"/>
  <c r="D58" i="20"/>
  <c r="E58" i="20"/>
  <c r="A58" i="20"/>
  <c r="C58" i="20"/>
  <c r="E54" i="21"/>
  <c r="D54" i="21"/>
  <c r="F54" i="21" s="1"/>
  <c r="C54" i="21"/>
  <c r="G54" i="21" s="1"/>
  <c r="A54" i="21"/>
  <c r="B55" i="21"/>
  <c r="R54" i="21"/>
  <c r="P54" i="21"/>
  <c r="O54" i="21"/>
  <c r="Q54" i="21" s="1"/>
  <c r="N54" i="21"/>
  <c r="L54" i="21"/>
  <c r="M55" i="21"/>
  <c r="G58" i="20" l="1"/>
  <c r="F58" i="20"/>
  <c r="E55" i="21"/>
  <c r="D55" i="21"/>
  <c r="F55" i="21" s="1"/>
  <c r="C55" i="21"/>
  <c r="G55" i="21" s="1"/>
  <c r="B56" i="21"/>
  <c r="A55" i="21"/>
  <c r="L55" i="21"/>
  <c r="M56" i="21"/>
  <c r="P55" i="21"/>
  <c r="O55" i="21"/>
  <c r="Q55" i="21" s="1"/>
  <c r="N55" i="21"/>
  <c r="R55" i="21" s="1"/>
  <c r="D59" i="20"/>
  <c r="C59" i="20"/>
  <c r="A59" i="20"/>
  <c r="E59" i="20"/>
  <c r="B60" i="20"/>
  <c r="G59" i="20" l="1"/>
  <c r="F59" i="20"/>
  <c r="E56" i="21"/>
  <c r="D56" i="21"/>
  <c r="F56" i="21" s="1"/>
  <c r="C56" i="21"/>
  <c r="G56" i="21" s="1"/>
  <c r="A56" i="21"/>
  <c r="B57" i="21"/>
  <c r="F60" i="20"/>
  <c r="B61" i="20"/>
  <c r="G60" i="20"/>
  <c r="E60" i="20"/>
  <c r="D60" i="20"/>
  <c r="C60" i="20"/>
  <c r="A60" i="20"/>
  <c r="N56" i="21"/>
  <c r="R56" i="21" s="1"/>
  <c r="L56" i="21"/>
  <c r="M57" i="21"/>
  <c r="P56" i="21"/>
  <c r="O56" i="21"/>
  <c r="Q56" i="21" s="1"/>
  <c r="D61" i="20" l="1"/>
  <c r="G61" i="20"/>
  <c r="F61" i="20"/>
  <c r="E61" i="20"/>
  <c r="C61" i="20"/>
  <c r="B62" i="20"/>
  <c r="A61" i="20"/>
  <c r="B58" i="21"/>
  <c r="A57" i="21"/>
  <c r="E57" i="21"/>
  <c r="D57" i="21"/>
  <c r="F57" i="21" s="1"/>
  <c r="C57" i="21"/>
  <c r="G57" i="21" s="1"/>
  <c r="P57" i="21"/>
  <c r="O57" i="21"/>
  <c r="Q57" i="21" s="1"/>
  <c r="N57" i="21"/>
  <c r="R57" i="21" s="1"/>
  <c r="L57" i="21"/>
  <c r="M58" i="21"/>
  <c r="B63" i="20" l="1"/>
  <c r="A62" i="20"/>
  <c r="G62" i="20"/>
  <c r="C62" i="20"/>
  <c r="E62" i="20"/>
  <c r="D62" i="20"/>
  <c r="F62" i="20"/>
  <c r="G58" i="21"/>
  <c r="F58" i="21"/>
  <c r="E58" i="21"/>
  <c r="D58" i="21"/>
  <c r="C58" i="21"/>
  <c r="A58" i="21"/>
  <c r="B59" i="21"/>
  <c r="R58" i="21"/>
  <c r="Q58" i="21"/>
  <c r="P58" i="21"/>
  <c r="O58" i="21"/>
  <c r="N58" i="21"/>
  <c r="L58" i="21"/>
  <c r="M59" i="21"/>
  <c r="B60" i="21" l="1"/>
  <c r="G59" i="21"/>
  <c r="F59" i="21"/>
  <c r="A59" i="21"/>
  <c r="E59" i="21"/>
  <c r="D59" i="21"/>
  <c r="C59" i="21"/>
  <c r="R59" i="21"/>
  <c r="Q59" i="21"/>
  <c r="P59" i="21"/>
  <c r="O59" i="21"/>
  <c r="N59" i="21"/>
  <c r="L59" i="21"/>
  <c r="M60" i="21"/>
  <c r="F63" i="20"/>
  <c r="A63" i="20"/>
  <c r="B64" i="20"/>
  <c r="E63" i="20"/>
  <c r="D63" i="20"/>
  <c r="C63" i="20"/>
  <c r="G63" i="20"/>
  <c r="R60" i="21" l="1"/>
  <c r="Q60" i="21"/>
  <c r="L60" i="21"/>
  <c r="M61" i="21"/>
  <c r="N60" i="21"/>
  <c r="P60" i="21"/>
  <c r="O60" i="21"/>
  <c r="B65" i="20"/>
  <c r="F64" i="20"/>
  <c r="E64" i="20"/>
  <c r="D64" i="20"/>
  <c r="C64" i="20"/>
  <c r="A64" i="20"/>
  <c r="G64" i="20"/>
  <c r="A60" i="21"/>
  <c r="B61" i="21"/>
  <c r="G60" i="21"/>
  <c r="F60" i="21"/>
  <c r="E60" i="21"/>
  <c r="D60" i="21"/>
  <c r="C60" i="21"/>
  <c r="D61" i="21" l="1"/>
  <c r="C61" i="21"/>
  <c r="A61" i="21"/>
  <c r="B62" i="21"/>
  <c r="G61" i="21"/>
  <c r="F61" i="21"/>
  <c r="E61" i="21"/>
  <c r="D65" i="20"/>
  <c r="C65" i="20"/>
  <c r="A65" i="20"/>
  <c r="E65" i="20"/>
  <c r="G65" i="20"/>
  <c r="B66" i="20"/>
  <c r="F65" i="20"/>
  <c r="R61" i="21"/>
  <c r="Q61" i="21"/>
  <c r="P61" i="21"/>
  <c r="O61" i="21"/>
  <c r="N61" i="21"/>
  <c r="L61" i="21"/>
  <c r="M62" i="21"/>
  <c r="A66" i="20" l="1"/>
  <c r="B67" i="20"/>
  <c r="F66" i="20"/>
  <c r="E66" i="20"/>
  <c r="D66" i="20"/>
  <c r="C66" i="20"/>
  <c r="G66" i="20"/>
  <c r="L62" i="21"/>
  <c r="M63" i="21"/>
  <c r="R62" i="21"/>
  <c r="N62" i="21"/>
  <c r="Q62" i="21"/>
  <c r="P62" i="21"/>
  <c r="O62" i="21"/>
  <c r="F62" i="21"/>
  <c r="E62" i="21"/>
  <c r="D62" i="21"/>
  <c r="C62" i="21"/>
  <c r="A62" i="21"/>
  <c r="G62" i="21"/>
  <c r="B63" i="21"/>
  <c r="O63" i="21" l="1"/>
  <c r="L63" i="21"/>
  <c r="M64" i="21"/>
  <c r="R63" i="21"/>
  <c r="Q63" i="21"/>
  <c r="P63" i="21"/>
  <c r="N63" i="21"/>
  <c r="G63" i="21"/>
  <c r="F63" i="21"/>
  <c r="E63" i="21"/>
  <c r="D63" i="21"/>
  <c r="C63" i="21"/>
  <c r="B64" i="21"/>
  <c r="A63" i="21"/>
  <c r="F67" i="20"/>
  <c r="E67" i="20"/>
  <c r="D67" i="20"/>
  <c r="C67" i="20"/>
  <c r="B68" i="20"/>
  <c r="G67" i="20"/>
  <c r="A67" i="20"/>
  <c r="C68" i="20" l="1"/>
  <c r="D68" i="20"/>
  <c r="A68" i="20"/>
  <c r="F68" i="20"/>
  <c r="E68" i="20"/>
  <c r="B69" i="20"/>
  <c r="G68" i="20"/>
  <c r="Q64" i="21"/>
  <c r="N64" i="21"/>
  <c r="L64" i="21"/>
  <c r="M65" i="21"/>
  <c r="O64" i="21"/>
  <c r="R64" i="21"/>
  <c r="P64" i="21"/>
  <c r="G64" i="21"/>
  <c r="F64" i="21"/>
  <c r="E64" i="21"/>
  <c r="C64" i="21"/>
  <c r="A64" i="21"/>
  <c r="B65" i="21"/>
  <c r="D64" i="21"/>
  <c r="P65" i="21" l="1"/>
  <c r="O65" i="21"/>
  <c r="N65" i="21"/>
  <c r="L65" i="21"/>
  <c r="M66" i="21"/>
  <c r="R65" i="21"/>
  <c r="Q65" i="21"/>
  <c r="G69" i="20"/>
  <c r="F69" i="20"/>
  <c r="E69" i="20"/>
  <c r="B70" i="20"/>
  <c r="D69" i="20"/>
  <c r="C69" i="20"/>
  <c r="A69" i="20"/>
  <c r="G65" i="21"/>
  <c r="B66" i="21"/>
  <c r="F65" i="21"/>
  <c r="E65" i="21"/>
  <c r="D65" i="21"/>
  <c r="C65" i="21"/>
  <c r="A65" i="21"/>
  <c r="A66" i="21" l="1"/>
  <c r="E66" i="21"/>
  <c r="D66" i="21"/>
  <c r="C66" i="21"/>
  <c r="G66" i="21"/>
  <c r="F66" i="21"/>
  <c r="B67" i="21"/>
  <c r="R66" i="21"/>
  <c r="Q66" i="21"/>
  <c r="P66" i="21"/>
  <c r="O66" i="21"/>
  <c r="N66" i="21"/>
  <c r="M67" i="21"/>
  <c r="L66" i="21"/>
  <c r="E70" i="20"/>
  <c r="A70" i="20"/>
  <c r="B71" i="20"/>
  <c r="G70" i="20"/>
  <c r="F70" i="20"/>
  <c r="C70" i="20"/>
  <c r="D70" i="20"/>
  <c r="C67" i="21" l="1"/>
  <c r="B68" i="21"/>
  <c r="G67" i="21"/>
  <c r="F67" i="21"/>
  <c r="E67" i="21"/>
  <c r="D67" i="21"/>
  <c r="A67" i="21"/>
  <c r="R67" i="21"/>
  <c r="Q67" i="21"/>
  <c r="P67" i="21"/>
  <c r="O67" i="21"/>
  <c r="N67" i="21"/>
  <c r="L67" i="21"/>
  <c r="M68" i="21"/>
  <c r="B72" i="20"/>
  <c r="G71" i="20"/>
  <c r="D71" i="20"/>
  <c r="C71" i="20"/>
  <c r="A71" i="20"/>
  <c r="F71" i="20"/>
  <c r="E71" i="20"/>
  <c r="G72" i="20" l="1"/>
  <c r="C72" i="20"/>
  <c r="A72" i="20"/>
  <c r="B73" i="20"/>
  <c r="E72" i="20"/>
  <c r="D72" i="20"/>
  <c r="F72" i="20"/>
  <c r="R68" i="21"/>
  <c r="Q68" i="21"/>
  <c r="M69" i="21"/>
  <c r="L68" i="21"/>
  <c r="O68" i="21"/>
  <c r="N68" i="21"/>
  <c r="P68" i="21"/>
  <c r="E68" i="21"/>
  <c r="A68" i="21"/>
  <c r="B69" i="21"/>
  <c r="G68" i="21"/>
  <c r="F68" i="21"/>
  <c r="D68" i="21"/>
  <c r="C68" i="21"/>
  <c r="B74" i="20" l="1"/>
  <c r="G73" i="20"/>
  <c r="F73" i="20"/>
  <c r="D73" i="20"/>
  <c r="C73" i="20"/>
  <c r="A73" i="20"/>
  <c r="E73" i="20"/>
  <c r="L69" i="21"/>
  <c r="M70" i="21"/>
  <c r="R69" i="21"/>
  <c r="Q69" i="21"/>
  <c r="P69" i="21"/>
  <c r="O69" i="21"/>
  <c r="N69" i="21"/>
  <c r="G69" i="21"/>
  <c r="D69" i="21"/>
  <c r="C69" i="21"/>
  <c r="A69" i="21"/>
  <c r="B70" i="21"/>
  <c r="F69" i="21"/>
  <c r="E69" i="21"/>
  <c r="O70" i="21" l="1"/>
  <c r="N70" i="21"/>
  <c r="P70" i="21"/>
  <c r="L70" i="21"/>
  <c r="R70" i="21"/>
  <c r="Q70" i="21"/>
  <c r="M71" i="21"/>
  <c r="F70" i="21"/>
  <c r="E70" i="21"/>
  <c r="D70" i="21"/>
  <c r="C70" i="21"/>
  <c r="A70" i="21"/>
  <c r="G70" i="21"/>
  <c r="B71" i="21"/>
  <c r="B75" i="20"/>
  <c r="E74" i="20"/>
  <c r="D74" i="20"/>
  <c r="C74" i="20"/>
  <c r="G74" i="20"/>
  <c r="F74" i="20"/>
  <c r="A74" i="20"/>
  <c r="G71" i="21" l="1"/>
  <c r="F71" i="21"/>
  <c r="E71" i="21"/>
  <c r="D71" i="21"/>
  <c r="C71" i="21"/>
  <c r="B72" i="21"/>
  <c r="A71" i="21"/>
  <c r="Q71" i="21"/>
  <c r="P71" i="21"/>
  <c r="O71" i="21"/>
  <c r="L71" i="21"/>
  <c r="M72" i="21"/>
  <c r="R71" i="21"/>
  <c r="N71" i="21"/>
  <c r="A75" i="20"/>
  <c r="B76" i="20"/>
  <c r="D75" i="20"/>
  <c r="C75" i="20"/>
  <c r="G75" i="20"/>
  <c r="F75" i="20"/>
  <c r="E75" i="20"/>
  <c r="G72" i="21" l="1"/>
  <c r="F72" i="21"/>
  <c r="E72" i="21"/>
  <c r="B73" i="21"/>
  <c r="D72" i="21"/>
  <c r="C72" i="21"/>
  <c r="A72" i="21"/>
  <c r="G76" i="20"/>
  <c r="F76" i="20"/>
  <c r="E76" i="20"/>
  <c r="D76" i="20"/>
  <c r="C76" i="20"/>
  <c r="A76" i="20"/>
  <c r="B77" i="20"/>
  <c r="R72" i="21"/>
  <c r="Q72" i="21"/>
  <c r="N72" i="21"/>
  <c r="L72" i="21"/>
  <c r="M73" i="21"/>
  <c r="P72" i="21"/>
  <c r="O72" i="21"/>
  <c r="D77" i="20" l="1"/>
  <c r="B78" i="20"/>
  <c r="G77" i="20"/>
  <c r="F77" i="20"/>
  <c r="E77" i="20"/>
  <c r="C77" i="20"/>
  <c r="A77" i="20"/>
  <c r="A73" i="21"/>
  <c r="B74" i="21"/>
  <c r="G73" i="21"/>
  <c r="D73" i="21"/>
  <c r="C73" i="21"/>
  <c r="F73" i="21"/>
  <c r="E73" i="21"/>
  <c r="P73" i="21"/>
  <c r="O73" i="21"/>
  <c r="N73" i="21"/>
  <c r="L73" i="21"/>
  <c r="M74" i="21"/>
  <c r="R73" i="21"/>
  <c r="Q73" i="21"/>
  <c r="C74" i="21" l="1"/>
  <c r="A74" i="21"/>
  <c r="B75" i="21"/>
  <c r="G74" i="21"/>
  <c r="F74" i="21"/>
  <c r="E74" i="21"/>
  <c r="D74" i="21"/>
  <c r="R74" i="21"/>
  <c r="Q74" i="21"/>
  <c r="P74" i="21"/>
  <c r="O74" i="21"/>
  <c r="N74" i="21"/>
  <c r="M75" i="21"/>
  <c r="L74" i="21"/>
  <c r="B79" i="20"/>
  <c r="G78" i="20"/>
  <c r="F78" i="20"/>
  <c r="A78" i="20"/>
  <c r="D78" i="20"/>
  <c r="C78" i="20"/>
  <c r="E78" i="20"/>
  <c r="R75" i="21" l="1"/>
  <c r="Q75" i="21"/>
  <c r="P75" i="21"/>
  <c r="O75" i="21"/>
  <c r="N75" i="21"/>
  <c r="L75" i="21"/>
  <c r="M76" i="21"/>
  <c r="F79" i="20"/>
  <c r="A79" i="20"/>
  <c r="B80" i="20"/>
  <c r="G79" i="20"/>
  <c r="E79" i="20"/>
  <c r="C79" i="20"/>
  <c r="D79" i="20"/>
  <c r="E75" i="21"/>
  <c r="D75" i="21"/>
  <c r="C75" i="21"/>
  <c r="B76" i="21"/>
  <c r="G75" i="21"/>
  <c r="F75" i="21"/>
  <c r="A75" i="21"/>
  <c r="M77" i="21" l="1"/>
  <c r="R76" i="21"/>
  <c r="Q76" i="21"/>
  <c r="P76" i="21"/>
  <c r="O76" i="21"/>
  <c r="N76" i="21"/>
  <c r="L76" i="21"/>
  <c r="B81" i="20"/>
  <c r="G80" i="20"/>
  <c r="F80" i="20"/>
  <c r="E80" i="20"/>
  <c r="D80" i="20"/>
  <c r="A80" i="20"/>
  <c r="C80" i="20"/>
  <c r="G76" i="21"/>
  <c r="F76" i="21"/>
  <c r="E76" i="21"/>
  <c r="A76" i="21"/>
  <c r="B77" i="21"/>
  <c r="D76" i="21"/>
  <c r="C76" i="21"/>
  <c r="D81" i="20" l="1"/>
  <c r="C81" i="20"/>
  <c r="A81" i="20"/>
  <c r="F81" i="20"/>
  <c r="E81" i="20"/>
  <c r="B82" i="20"/>
  <c r="G81" i="20"/>
  <c r="G77" i="21"/>
  <c r="D77" i="21"/>
  <c r="C77" i="21"/>
  <c r="A77" i="21"/>
  <c r="B78" i="21"/>
  <c r="F77" i="21"/>
  <c r="E77" i="21"/>
  <c r="L77" i="21"/>
  <c r="M78" i="21"/>
  <c r="R77" i="21"/>
  <c r="Q77" i="21"/>
  <c r="P77" i="21"/>
  <c r="O77" i="21"/>
  <c r="N77" i="21"/>
  <c r="A82" i="20" l="1"/>
  <c r="B83" i="20"/>
  <c r="G82" i="20"/>
  <c r="F82" i="20"/>
  <c r="E82" i="20"/>
  <c r="D82" i="20"/>
  <c r="C82" i="20"/>
  <c r="F78" i="21"/>
  <c r="E78" i="21"/>
  <c r="D78" i="21"/>
  <c r="C78" i="21"/>
  <c r="A78" i="21"/>
  <c r="G78" i="21"/>
  <c r="B79" i="21"/>
  <c r="O78" i="21"/>
  <c r="N78" i="21"/>
  <c r="L78" i="21"/>
  <c r="M79" i="21"/>
  <c r="Q78" i="21"/>
  <c r="P78" i="21"/>
  <c r="R78" i="21"/>
  <c r="Q79" i="21" l="1"/>
  <c r="P79" i="21"/>
  <c r="O79" i="21"/>
  <c r="L79" i="21"/>
  <c r="M80" i="21"/>
  <c r="R79" i="21"/>
  <c r="N79" i="21"/>
  <c r="F83" i="20"/>
  <c r="E83" i="20"/>
  <c r="D83" i="20"/>
  <c r="C83" i="20"/>
  <c r="B84" i="20"/>
  <c r="A83" i="20"/>
  <c r="G83" i="20"/>
  <c r="G79" i="21"/>
  <c r="F79" i="21"/>
  <c r="E79" i="21"/>
  <c r="D79" i="21"/>
  <c r="C79" i="21"/>
  <c r="B80" i="21"/>
  <c r="A79" i="21"/>
  <c r="C84" i="20" l="1"/>
  <c r="G84" i="20"/>
  <c r="F84" i="20"/>
  <c r="E84" i="20"/>
  <c r="D84" i="20"/>
  <c r="A84" i="20"/>
  <c r="B85" i="20"/>
  <c r="R80" i="21"/>
  <c r="Q80" i="21"/>
  <c r="N80" i="21"/>
  <c r="L80" i="21"/>
  <c r="M81" i="21"/>
  <c r="P80" i="21"/>
  <c r="O80" i="21"/>
  <c r="G80" i="21"/>
  <c r="F80" i="21"/>
  <c r="E80" i="21"/>
  <c r="B81" i="21"/>
  <c r="D80" i="21"/>
  <c r="C80" i="21"/>
  <c r="A80" i="21"/>
  <c r="R81" i="21" l="1"/>
  <c r="P81" i="21"/>
  <c r="O81" i="21"/>
  <c r="N81" i="21"/>
  <c r="L81" i="21"/>
  <c r="M82" i="21"/>
  <c r="Q81" i="21"/>
  <c r="G85" i="20"/>
  <c r="F85" i="20"/>
  <c r="E85" i="20"/>
  <c r="A85" i="20"/>
  <c r="D85" i="20"/>
  <c r="C85" i="20"/>
  <c r="B86" i="20"/>
  <c r="A81" i="21"/>
  <c r="B82" i="21"/>
  <c r="G81" i="21"/>
  <c r="C81" i="21"/>
  <c r="E81" i="21"/>
  <c r="D81" i="21"/>
  <c r="F81" i="21"/>
  <c r="E86" i="20" l="1"/>
  <c r="A86" i="20"/>
  <c r="B87" i="20"/>
  <c r="G86" i="20"/>
  <c r="F86" i="20"/>
  <c r="D86" i="20"/>
  <c r="C86" i="20"/>
  <c r="C82" i="21"/>
  <c r="A82" i="21"/>
  <c r="B83" i="21"/>
  <c r="G82" i="21"/>
  <c r="F82" i="21"/>
  <c r="E82" i="21"/>
  <c r="D82" i="21"/>
  <c r="R82" i="21"/>
  <c r="Q82" i="21"/>
  <c r="P82" i="21"/>
  <c r="O82" i="21"/>
  <c r="N82" i="21"/>
  <c r="M83" i="21"/>
  <c r="L82" i="21"/>
  <c r="E83" i="21" l="1"/>
  <c r="D83" i="21"/>
  <c r="C83" i="21"/>
  <c r="B84" i="21"/>
  <c r="G83" i="21"/>
  <c r="F83" i="21"/>
  <c r="A83" i="21"/>
  <c r="B88" i="20"/>
  <c r="G87" i="20"/>
  <c r="F87" i="20"/>
  <c r="E87" i="20"/>
  <c r="D87" i="20"/>
  <c r="C87" i="20"/>
  <c r="A87" i="20"/>
  <c r="R83" i="21"/>
  <c r="Q83" i="21"/>
  <c r="P83" i="21"/>
  <c r="O83" i="21"/>
  <c r="N83" i="21"/>
  <c r="L83" i="21"/>
  <c r="M84" i="21"/>
  <c r="G88" i="20" l="1"/>
  <c r="C88" i="20"/>
  <c r="A88" i="20"/>
  <c r="D88" i="20"/>
  <c r="F88" i="20"/>
  <c r="E88" i="20"/>
  <c r="B89" i="20"/>
  <c r="G84" i="21"/>
  <c r="F84" i="21"/>
  <c r="E84" i="21"/>
  <c r="D84" i="21"/>
  <c r="A84" i="21"/>
  <c r="B85" i="21"/>
  <c r="C84" i="21"/>
  <c r="M85" i="21"/>
  <c r="R84" i="21"/>
  <c r="Q84" i="21"/>
  <c r="L84" i="21"/>
  <c r="P84" i="21"/>
  <c r="O84" i="21"/>
  <c r="N84" i="21"/>
  <c r="G85" i="21" l="1"/>
  <c r="F85" i="21"/>
  <c r="E85" i="21"/>
  <c r="D85" i="21"/>
  <c r="C85" i="21"/>
  <c r="A85" i="21"/>
  <c r="B86" i="21"/>
  <c r="B90" i="20"/>
  <c r="G89" i="20"/>
  <c r="F89" i="20"/>
  <c r="E89" i="20"/>
  <c r="D89" i="20"/>
  <c r="A89" i="20"/>
  <c r="C89" i="20"/>
  <c r="L85" i="21"/>
  <c r="M86" i="21"/>
  <c r="R85" i="21"/>
  <c r="Q85" i="21"/>
  <c r="P85" i="21"/>
  <c r="O85" i="21"/>
  <c r="N85" i="21"/>
  <c r="O86" i="21" l="1"/>
  <c r="N86" i="21"/>
  <c r="L86" i="21"/>
  <c r="M87" i="21"/>
  <c r="R86" i="21"/>
  <c r="Q86" i="21"/>
  <c r="P86" i="21"/>
  <c r="G86" i="21"/>
  <c r="F86" i="21"/>
  <c r="E86" i="21"/>
  <c r="D86" i="21"/>
  <c r="C86" i="21"/>
  <c r="A86" i="21"/>
  <c r="B87" i="21"/>
  <c r="B91" i="20"/>
  <c r="E90" i="20"/>
  <c r="D90" i="20"/>
  <c r="C90" i="20"/>
  <c r="G90" i="20"/>
  <c r="F90" i="20"/>
  <c r="A90" i="20"/>
  <c r="G87" i="21" l="1"/>
  <c r="F87" i="21"/>
  <c r="E87" i="21"/>
  <c r="D87" i="21"/>
  <c r="C87" i="21"/>
  <c r="A87" i="21"/>
  <c r="B88" i="21"/>
  <c r="Q87" i="21"/>
  <c r="P87" i="21"/>
  <c r="O87" i="21"/>
  <c r="N87" i="21"/>
  <c r="L87" i="21"/>
  <c r="M88" i="21"/>
  <c r="R87" i="21"/>
  <c r="E91" i="20"/>
  <c r="D91" i="20"/>
  <c r="C91" i="20"/>
  <c r="A91" i="20"/>
  <c r="G91" i="20"/>
  <c r="F91" i="20"/>
  <c r="B92" i="20"/>
  <c r="R88" i="21" l="1"/>
  <c r="Q88" i="21"/>
  <c r="P88" i="21"/>
  <c r="O88" i="21"/>
  <c r="N88" i="21"/>
  <c r="L88" i="21"/>
  <c r="M89" i="21"/>
  <c r="G88" i="21"/>
  <c r="F88" i="21"/>
  <c r="E88" i="21"/>
  <c r="A88" i="21"/>
  <c r="B89" i="21"/>
  <c r="D88" i="21"/>
  <c r="C88" i="21"/>
  <c r="G92" i="20"/>
  <c r="F92" i="20"/>
  <c r="E92" i="20"/>
  <c r="D92" i="20"/>
  <c r="B93" i="20"/>
  <c r="C92" i="20"/>
  <c r="A92" i="20"/>
  <c r="A89" i="21" l="1"/>
  <c r="B90" i="21"/>
  <c r="G89" i="21"/>
  <c r="F89" i="21"/>
  <c r="E89" i="21"/>
  <c r="D89" i="21"/>
  <c r="C89" i="21"/>
  <c r="R89" i="21"/>
  <c r="Q89" i="21"/>
  <c r="P89" i="21"/>
  <c r="O89" i="21"/>
  <c r="N89" i="21"/>
  <c r="L89" i="21"/>
  <c r="M90" i="21"/>
  <c r="D93" i="20"/>
  <c r="B94" i="20"/>
  <c r="G93" i="20"/>
  <c r="E93" i="20"/>
  <c r="C93" i="20"/>
  <c r="A93" i="20"/>
  <c r="F93" i="20"/>
  <c r="B95" i="20" l="1"/>
  <c r="G94" i="20"/>
  <c r="F94" i="20"/>
  <c r="E94" i="20"/>
  <c r="D94" i="20"/>
  <c r="C94" i="20"/>
  <c r="A94" i="20"/>
  <c r="R90" i="21"/>
  <c r="Q90" i="21"/>
  <c r="P90" i="21"/>
  <c r="O90" i="21"/>
  <c r="N90" i="21"/>
  <c r="L90" i="21"/>
  <c r="M91" i="21"/>
  <c r="C90" i="21"/>
  <c r="A90" i="21"/>
  <c r="B91" i="21"/>
  <c r="G90" i="21"/>
  <c r="F90" i="21"/>
  <c r="E90" i="21"/>
  <c r="D90" i="21"/>
  <c r="R91" i="21" l="1"/>
  <c r="Q91" i="21"/>
  <c r="P91" i="21"/>
  <c r="O91" i="21"/>
  <c r="L91" i="21"/>
  <c r="M92" i="21"/>
  <c r="N91" i="21"/>
  <c r="E91" i="21"/>
  <c r="D91" i="21"/>
  <c r="C91" i="21"/>
  <c r="A91" i="21"/>
  <c r="B92" i="21"/>
  <c r="G91" i="21"/>
  <c r="F91" i="21"/>
  <c r="F95" i="20"/>
  <c r="A95" i="20"/>
  <c r="B96" i="20"/>
  <c r="D95" i="20"/>
  <c r="C95" i="20"/>
  <c r="G95" i="20"/>
  <c r="E95" i="20"/>
  <c r="M93" i="21" l="1"/>
  <c r="R92" i="21"/>
  <c r="Q92" i="21"/>
  <c r="P92" i="21"/>
  <c r="O92" i="21"/>
  <c r="N92" i="21"/>
  <c r="L92" i="21"/>
  <c r="G92" i="21"/>
  <c r="F92" i="21"/>
  <c r="E92" i="21"/>
  <c r="D92" i="21"/>
  <c r="C92" i="21"/>
  <c r="A92" i="21"/>
  <c r="B93" i="21"/>
  <c r="B97" i="20"/>
  <c r="G96" i="20"/>
  <c r="E96" i="20"/>
  <c r="D96" i="20"/>
  <c r="C96" i="20"/>
  <c r="F96" i="20"/>
  <c r="A96" i="20"/>
  <c r="G93" i="21" l="1"/>
  <c r="F93" i="21"/>
  <c r="E93" i="21"/>
  <c r="D93" i="21"/>
  <c r="C93" i="21"/>
  <c r="A93" i="21"/>
  <c r="B94" i="21"/>
  <c r="D97" i="20"/>
  <c r="C97" i="20"/>
  <c r="A97" i="20"/>
  <c r="B98" i="20"/>
  <c r="G97" i="20"/>
  <c r="F97" i="20"/>
  <c r="E97" i="20"/>
  <c r="L93" i="21"/>
  <c r="M94" i="21"/>
  <c r="R93" i="21"/>
  <c r="Q93" i="21"/>
  <c r="P93" i="21"/>
  <c r="O93" i="21"/>
  <c r="N93" i="21"/>
  <c r="O94" i="21" l="1"/>
  <c r="N94" i="21"/>
  <c r="L94" i="21"/>
  <c r="M95" i="21"/>
  <c r="R94" i="21"/>
  <c r="Q94" i="21"/>
  <c r="P94" i="21"/>
  <c r="A98" i="20"/>
  <c r="C98" i="20"/>
  <c r="B99" i="20"/>
  <c r="E98" i="20"/>
  <c r="D98" i="20"/>
  <c r="G98" i="20"/>
  <c r="F98" i="20"/>
  <c r="G94" i="21"/>
  <c r="F94" i="21"/>
  <c r="E94" i="21"/>
  <c r="D94" i="21"/>
  <c r="C94" i="21"/>
  <c r="A94" i="21"/>
  <c r="B95" i="21"/>
  <c r="F99" i="20" l="1"/>
  <c r="E99" i="20"/>
  <c r="D99" i="20"/>
  <c r="C99" i="20"/>
  <c r="B100" i="20"/>
  <c r="G99" i="20"/>
  <c r="A99" i="20"/>
  <c r="G95" i="21"/>
  <c r="F95" i="21"/>
  <c r="E95" i="21"/>
  <c r="D95" i="21"/>
  <c r="C95" i="21"/>
  <c r="A95" i="21"/>
  <c r="B96" i="21"/>
  <c r="Q95" i="21"/>
  <c r="P95" i="21"/>
  <c r="O95" i="21"/>
  <c r="N95" i="21"/>
  <c r="L95" i="21"/>
  <c r="M96" i="21"/>
  <c r="R95" i="21"/>
  <c r="C100" i="20" l="1"/>
  <c r="B101" i="20"/>
  <c r="G100" i="20"/>
  <c r="F100" i="20"/>
  <c r="E100" i="20"/>
  <c r="A100" i="20"/>
  <c r="D100" i="20"/>
  <c r="G96" i="21"/>
  <c r="F96" i="21"/>
  <c r="E96" i="21"/>
  <c r="B97" i="21"/>
  <c r="D96" i="21"/>
  <c r="C96" i="21"/>
  <c r="A96" i="21"/>
  <c r="R96" i="21"/>
  <c r="Q96" i="21"/>
  <c r="P96" i="21"/>
  <c r="O96" i="21"/>
  <c r="N96" i="21"/>
  <c r="L96" i="21"/>
  <c r="M97" i="21"/>
  <c r="A97" i="21" l="1"/>
  <c r="B98" i="21"/>
  <c r="G97" i="21"/>
  <c r="C97" i="21"/>
  <c r="F97" i="21"/>
  <c r="E97" i="21"/>
  <c r="D97" i="21"/>
  <c r="R97" i="21"/>
  <c r="Q97" i="21"/>
  <c r="P97" i="21"/>
  <c r="O97" i="21"/>
  <c r="N97" i="21"/>
  <c r="L97" i="21"/>
  <c r="M98" i="21"/>
  <c r="G101" i="20"/>
  <c r="F101" i="20"/>
  <c r="E101" i="20"/>
  <c r="C101" i="20"/>
  <c r="A101" i="20"/>
  <c r="B102" i="20"/>
  <c r="D101" i="20"/>
  <c r="E102" i="20" l="1"/>
  <c r="A102" i="20"/>
  <c r="B103" i="20"/>
  <c r="G102" i="20"/>
  <c r="F102" i="20"/>
  <c r="D102" i="20"/>
  <c r="C102" i="20"/>
  <c r="C98" i="21"/>
  <c r="A98" i="21"/>
  <c r="B99" i="21"/>
  <c r="E98" i="21"/>
  <c r="G98" i="21"/>
  <c r="F98" i="21"/>
  <c r="D98" i="21"/>
  <c r="R98" i="21"/>
  <c r="Q98" i="21"/>
  <c r="P98" i="21"/>
  <c r="O98" i="21"/>
  <c r="N98" i="21"/>
  <c r="L98" i="21"/>
  <c r="M99" i="21"/>
  <c r="E99" i="21" l="1"/>
  <c r="D99" i="21"/>
  <c r="C99" i="21"/>
  <c r="A99" i="21"/>
  <c r="B100" i="21"/>
  <c r="G99" i="21"/>
  <c r="F99" i="21"/>
  <c r="R99" i="21"/>
  <c r="Q99" i="21"/>
  <c r="P99" i="21"/>
  <c r="O99" i="21"/>
  <c r="M100" i="21"/>
  <c r="L99" i="21"/>
  <c r="N99" i="21"/>
  <c r="B104" i="20"/>
  <c r="G103" i="20"/>
  <c r="F103" i="20"/>
  <c r="E103" i="20"/>
  <c r="C103" i="20"/>
  <c r="A103" i="20"/>
  <c r="D103" i="20"/>
  <c r="G100" i="21" l="1"/>
  <c r="F100" i="21"/>
  <c r="E100" i="21"/>
  <c r="D100" i="21"/>
  <c r="C100" i="21"/>
  <c r="A100" i="21"/>
  <c r="B101" i="21"/>
  <c r="G104" i="20"/>
  <c r="C104" i="20"/>
  <c r="A104" i="20"/>
  <c r="F104" i="20"/>
  <c r="E104" i="20"/>
  <c r="D104" i="20"/>
  <c r="B105" i="20"/>
  <c r="M101" i="21"/>
  <c r="R100" i="21"/>
  <c r="Q100" i="21"/>
  <c r="P100" i="21"/>
  <c r="O100" i="21"/>
  <c r="N100" i="21"/>
  <c r="L100" i="21"/>
  <c r="L101" i="21" l="1"/>
  <c r="M102" i="21"/>
  <c r="O101" i="21"/>
  <c r="N101" i="21"/>
  <c r="R101" i="21"/>
  <c r="Q101" i="21"/>
  <c r="P101" i="21"/>
  <c r="G101" i="21"/>
  <c r="F101" i="21"/>
  <c r="E101" i="21"/>
  <c r="D101" i="21"/>
  <c r="C101" i="21"/>
  <c r="A101" i="21"/>
  <c r="B102" i="21"/>
  <c r="B106" i="20"/>
  <c r="A105" i="20"/>
  <c r="G105" i="20"/>
  <c r="C105" i="20"/>
  <c r="E105" i="20"/>
  <c r="F105" i="20"/>
  <c r="D105" i="20"/>
  <c r="B107" i="20" l="1"/>
  <c r="E106" i="20"/>
  <c r="D106" i="20"/>
  <c r="C106" i="20"/>
  <c r="G106" i="20"/>
  <c r="F106" i="20"/>
  <c r="A106" i="20"/>
  <c r="G102" i="21"/>
  <c r="F102" i="21"/>
  <c r="E102" i="21"/>
  <c r="D102" i="21"/>
  <c r="C102" i="21"/>
  <c r="A102" i="21"/>
  <c r="B103" i="21"/>
  <c r="O102" i="21"/>
  <c r="N102" i="21"/>
  <c r="L102" i="21"/>
  <c r="M103" i="21"/>
  <c r="Q102" i="21"/>
  <c r="P102" i="21"/>
  <c r="R102" i="21"/>
  <c r="Q103" i="21" l="1"/>
  <c r="P103" i="21"/>
  <c r="O103" i="21"/>
  <c r="N103" i="21"/>
  <c r="L103" i="21"/>
  <c r="M104" i="21"/>
  <c r="R103" i="21"/>
  <c r="G103" i="21"/>
  <c r="F103" i="21"/>
  <c r="E103" i="21"/>
  <c r="D103" i="21"/>
  <c r="C103" i="21"/>
  <c r="B104" i="21"/>
  <c r="A103" i="21"/>
  <c r="G107" i="20"/>
  <c r="F107" i="20"/>
  <c r="E107" i="20"/>
  <c r="D107" i="20"/>
  <c r="C107" i="20"/>
  <c r="B108" i="20"/>
  <c r="A107" i="20"/>
  <c r="G104" i="21" l="1"/>
  <c r="F104" i="21"/>
  <c r="E104" i="21"/>
  <c r="A104" i="21"/>
  <c r="B105" i="21"/>
  <c r="D104" i="21"/>
  <c r="C104" i="21"/>
  <c r="R104" i="21"/>
  <c r="Q104" i="21"/>
  <c r="P104" i="21"/>
  <c r="O104" i="21"/>
  <c r="N104" i="21"/>
  <c r="L104" i="21"/>
  <c r="M105" i="21"/>
  <c r="G108" i="20"/>
  <c r="F108" i="20"/>
  <c r="E108" i="20"/>
  <c r="D108" i="20"/>
  <c r="A108" i="20"/>
  <c r="C108" i="20"/>
  <c r="B109" i="20"/>
  <c r="A105" i="21" l="1"/>
  <c r="B106" i="21"/>
  <c r="G105" i="21"/>
  <c r="C105" i="21"/>
  <c r="E105" i="21"/>
  <c r="D105" i="21"/>
  <c r="F105" i="21"/>
  <c r="R105" i="21"/>
  <c r="Q105" i="21"/>
  <c r="P105" i="21"/>
  <c r="O105" i="21"/>
  <c r="N105" i="21"/>
  <c r="L105" i="21"/>
  <c r="M106" i="21"/>
  <c r="D109" i="20"/>
  <c r="G109" i="20"/>
  <c r="F109" i="20"/>
  <c r="E109" i="20"/>
  <c r="B110" i="20"/>
  <c r="C109" i="20"/>
  <c r="A109" i="20"/>
  <c r="R106" i="21" l="1"/>
  <c r="Q106" i="21"/>
  <c r="P106" i="21"/>
  <c r="O106" i="21"/>
  <c r="N106" i="21"/>
  <c r="M107" i="21"/>
  <c r="L106" i="21"/>
  <c r="B111" i="20"/>
  <c r="G110" i="20"/>
  <c r="F110" i="20"/>
  <c r="E110" i="20"/>
  <c r="D110" i="20"/>
  <c r="C110" i="20"/>
  <c r="A110" i="20"/>
  <c r="C106" i="21"/>
  <c r="A106" i="21"/>
  <c r="B107" i="21"/>
  <c r="E106" i="21"/>
  <c r="D106" i="21"/>
  <c r="G106" i="21"/>
  <c r="F106" i="21"/>
  <c r="R107" i="21" l="1"/>
  <c r="Q107" i="21"/>
  <c r="P107" i="21"/>
  <c r="O107" i="21"/>
  <c r="M108" i="21"/>
  <c r="N107" i="21"/>
  <c r="L107" i="21"/>
  <c r="F111" i="20"/>
  <c r="A111" i="20"/>
  <c r="E111" i="20"/>
  <c r="D111" i="20"/>
  <c r="C111" i="20"/>
  <c r="G111" i="20"/>
  <c r="B112" i="20"/>
  <c r="E107" i="21"/>
  <c r="D107" i="21"/>
  <c r="C107" i="21"/>
  <c r="A107" i="21"/>
  <c r="B108" i="21"/>
  <c r="G107" i="21"/>
  <c r="F107" i="21"/>
  <c r="B113" i="20" l="1"/>
  <c r="G112" i="20"/>
  <c r="F112" i="20"/>
  <c r="E112" i="20"/>
  <c r="A112" i="20"/>
  <c r="C112" i="20"/>
  <c r="D112" i="20"/>
  <c r="M109" i="21"/>
  <c r="R108" i="21"/>
  <c r="Q108" i="21"/>
  <c r="L108" i="21"/>
  <c r="P108" i="21"/>
  <c r="O108" i="21"/>
  <c r="N108" i="21"/>
  <c r="G108" i="21"/>
  <c r="F108" i="21"/>
  <c r="E108" i="21"/>
  <c r="D108" i="21"/>
  <c r="C108" i="21"/>
  <c r="A108" i="21"/>
  <c r="B109" i="21"/>
  <c r="G109" i="21" l="1"/>
  <c r="F109" i="21"/>
  <c r="E109" i="21"/>
  <c r="D109" i="21"/>
  <c r="C109" i="21"/>
  <c r="A109" i="21"/>
  <c r="B110" i="21"/>
  <c r="L109" i="21"/>
  <c r="M110" i="21"/>
  <c r="O109" i="21"/>
  <c r="N109" i="21"/>
  <c r="R109" i="21"/>
  <c r="Q109" i="21"/>
  <c r="P109" i="21"/>
  <c r="D113" i="20"/>
  <c r="C113" i="20"/>
  <c r="A113" i="20"/>
  <c r="B114" i="20"/>
  <c r="G113" i="20"/>
  <c r="E113" i="20"/>
  <c r="F113" i="20"/>
  <c r="G110" i="21" l="1"/>
  <c r="F110" i="21"/>
  <c r="E110" i="21"/>
  <c r="D110" i="21"/>
  <c r="C110" i="21"/>
  <c r="A110" i="21"/>
  <c r="B111" i="21"/>
  <c r="O110" i="21"/>
  <c r="N110" i="21"/>
  <c r="L110" i="21"/>
  <c r="M111" i="21"/>
  <c r="Q110" i="21"/>
  <c r="P110" i="21"/>
  <c r="R110" i="21"/>
  <c r="A114" i="20"/>
  <c r="F114" i="20"/>
  <c r="E114" i="20"/>
  <c r="D114" i="20"/>
  <c r="C114" i="20"/>
  <c r="G114" i="20"/>
  <c r="B115" i="20"/>
  <c r="Q111" i="21" l="1"/>
  <c r="P111" i="21"/>
  <c r="O111" i="21"/>
  <c r="N111" i="21"/>
  <c r="L111" i="21"/>
  <c r="M112" i="21"/>
  <c r="R111" i="21"/>
  <c r="G111" i="21"/>
  <c r="F111" i="21"/>
  <c r="E111" i="21"/>
  <c r="D111" i="21"/>
  <c r="C111" i="21"/>
  <c r="A111" i="21"/>
  <c r="B112" i="21"/>
  <c r="F115" i="20"/>
  <c r="E115" i="20"/>
  <c r="D115" i="20"/>
  <c r="C115" i="20"/>
  <c r="B116" i="20"/>
  <c r="A115" i="20"/>
  <c r="G115" i="20"/>
  <c r="G112" i="21" l="1"/>
  <c r="F112" i="21"/>
  <c r="E112" i="21"/>
  <c r="A112" i="21"/>
  <c r="B113" i="21"/>
  <c r="D112" i="21"/>
  <c r="C112" i="21"/>
  <c r="R112" i="21"/>
  <c r="Q112" i="21"/>
  <c r="P112" i="21"/>
  <c r="O112" i="21"/>
  <c r="N112" i="21"/>
  <c r="L112" i="21"/>
  <c r="M113" i="21"/>
  <c r="C116" i="20"/>
  <c r="B117" i="20"/>
  <c r="F116" i="20"/>
  <c r="E116" i="20"/>
  <c r="D116" i="20"/>
  <c r="G116" i="20"/>
  <c r="A116" i="20"/>
  <c r="G117" i="20" l="1"/>
  <c r="F117" i="20"/>
  <c r="E117" i="20"/>
  <c r="B118" i="20"/>
  <c r="D117" i="20"/>
  <c r="C117" i="20"/>
  <c r="A117" i="20"/>
  <c r="P113" i="21"/>
  <c r="R113" i="21"/>
  <c r="Q113" i="21"/>
  <c r="O113" i="21"/>
  <c r="N113" i="21"/>
  <c r="L113" i="21"/>
  <c r="M114" i="21"/>
  <c r="A113" i="21"/>
  <c r="B114" i="21"/>
  <c r="G113" i="21"/>
  <c r="C113" i="21"/>
  <c r="F113" i="21"/>
  <c r="E113" i="21"/>
  <c r="D113" i="21"/>
  <c r="D114" i="21" l="1"/>
  <c r="C114" i="21"/>
  <c r="A114" i="21"/>
  <c r="B115" i="21"/>
  <c r="F114" i="21"/>
  <c r="E114" i="21"/>
  <c r="G114" i="21"/>
  <c r="R114" i="21"/>
  <c r="Q114" i="21"/>
  <c r="P114" i="21"/>
  <c r="O114" i="21"/>
  <c r="N114" i="21"/>
  <c r="M115" i="21"/>
  <c r="L114" i="21"/>
  <c r="E118" i="20"/>
  <c r="A118" i="20"/>
  <c r="C118" i="20"/>
  <c r="F118" i="20"/>
  <c r="D118" i="20"/>
  <c r="B119" i="20"/>
  <c r="G118" i="20"/>
  <c r="R115" i="21" l="1"/>
  <c r="M116" i="21"/>
  <c r="Q115" i="21"/>
  <c r="L115" i="21"/>
  <c r="P115" i="21"/>
  <c r="O115" i="21"/>
  <c r="N115" i="21"/>
  <c r="B116" i="21"/>
  <c r="G115" i="21"/>
  <c r="F115" i="21"/>
  <c r="E115" i="21"/>
  <c r="D115" i="21"/>
  <c r="C115" i="21"/>
  <c r="A115" i="21"/>
  <c r="B120" i="20"/>
  <c r="G119" i="20"/>
  <c r="F119" i="20"/>
  <c r="E119" i="20"/>
  <c r="D119" i="20"/>
  <c r="C119" i="20"/>
  <c r="A119" i="20"/>
  <c r="B117" i="21" l="1"/>
  <c r="G116" i="21"/>
  <c r="F116" i="21"/>
  <c r="E116" i="21"/>
  <c r="D116" i="21"/>
  <c r="C116" i="21"/>
  <c r="A116" i="21"/>
  <c r="G120" i="20"/>
  <c r="C120" i="20"/>
  <c r="A120" i="20"/>
  <c r="B121" i="20"/>
  <c r="F120" i="20"/>
  <c r="E120" i="20"/>
  <c r="D120" i="20"/>
  <c r="O116" i="21"/>
  <c r="N116" i="21"/>
  <c r="L116" i="21"/>
  <c r="M117" i="21"/>
  <c r="Q116" i="21"/>
  <c r="P116" i="21"/>
  <c r="R116" i="21"/>
  <c r="B122" i="20" l="1"/>
  <c r="D121" i="20"/>
  <c r="C121" i="20"/>
  <c r="A121" i="20"/>
  <c r="F121" i="20"/>
  <c r="E121" i="20"/>
  <c r="G121" i="20"/>
  <c r="R117" i="21"/>
  <c r="Q117" i="21"/>
  <c r="P117" i="21"/>
  <c r="O117" i="21"/>
  <c r="N117" i="21"/>
  <c r="L117" i="21"/>
  <c r="M118" i="21"/>
  <c r="D117" i="21"/>
  <c r="G117" i="21"/>
  <c r="F117" i="21"/>
  <c r="E117" i="21"/>
  <c r="B118" i="21"/>
  <c r="A117" i="21"/>
  <c r="C117" i="21"/>
  <c r="R118" i="21" l="1"/>
  <c r="Q118" i="21"/>
  <c r="P118" i="21"/>
  <c r="O118" i="21"/>
  <c r="N118" i="21"/>
  <c r="M119" i="21"/>
  <c r="L118" i="21"/>
  <c r="F118" i="21"/>
  <c r="D118" i="21"/>
  <c r="A118" i="21"/>
  <c r="B119" i="21"/>
  <c r="C118" i="21"/>
  <c r="E118" i="21"/>
  <c r="G118" i="21"/>
  <c r="B123" i="20"/>
  <c r="E122" i="20"/>
  <c r="D122" i="20"/>
  <c r="C122" i="20"/>
  <c r="G122" i="20"/>
  <c r="F122" i="20"/>
  <c r="A122" i="20"/>
  <c r="B124" i="20" l="1"/>
  <c r="G123" i="20"/>
  <c r="F123" i="20"/>
  <c r="D123" i="20"/>
  <c r="C123" i="20"/>
  <c r="A123" i="20"/>
  <c r="E123" i="20"/>
  <c r="F119" i="21"/>
  <c r="E119" i="21"/>
  <c r="D119" i="21"/>
  <c r="C119" i="21"/>
  <c r="A119" i="21"/>
  <c r="B120" i="21"/>
  <c r="G119" i="21"/>
  <c r="L119" i="21"/>
  <c r="M120" i="21"/>
  <c r="R119" i="21"/>
  <c r="Q119" i="21"/>
  <c r="P119" i="21"/>
  <c r="O119" i="21"/>
  <c r="N119" i="21"/>
  <c r="N120" i="21" l="1"/>
  <c r="L120" i="21"/>
  <c r="O120" i="21"/>
  <c r="M121" i="21"/>
  <c r="Q120" i="21"/>
  <c r="P120" i="21"/>
  <c r="R120" i="21"/>
  <c r="G120" i="21"/>
  <c r="F120" i="21"/>
  <c r="E120" i="21"/>
  <c r="D120" i="21"/>
  <c r="C120" i="21"/>
  <c r="A120" i="21"/>
  <c r="B121" i="21"/>
  <c r="G124" i="20"/>
  <c r="F124" i="20"/>
  <c r="E124" i="20"/>
  <c r="D124" i="20"/>
  <c r="C124" i="20"/>
  <c r="A124" i="20"/>
  <c r="B125" i="20"/>
  <c r="D125" i="20" l="1"/>
  <c r="A125" i="20"/>
  <c r="B126" i="20"/>
  <c r="C125" i="20"/>
  <c r="F125" i="20"/>
  <c r="E125" i="20"/>
  <c r="G125" i="20"/>
  <c r="G121" i="21"/>
  <c r="F121" i="21"/>
  <c r="E121" i="21"/>
  <c r="D121" i="21"/>
  <c r="C121" i="21"/>
  <c r="B122" i="21"/>
  <c r="A121" i="21"/>
  <c r="P121" i="21"/>
  <c r="N121" i="21"/>
  <c r="R121" i="21"/>
  <c r="Q121" i="21"/>
  <c r="O121" i="21"/>
  <c r="L121" i="21"/>
  <c r="M122" i="21"/>
  <c r="A122" i="21" l="1"/>
  <c r="B123" i="21"/>
  <c r="G122" i="21"/>
  <c r="C122" i="21"/>
  <c r="F122" i="21"/>
  <c r="E122" i="21"/>
  <c r="D122" i="21"/>
  <c r="R122" i="21"/>
  <c r="P122" i="21"/>
  <c r="Q122" i="21"/>
  <c r="O122" i="21"/>
  <c r="N122" i="21"/>
  <c r="L122" i="21"/>
  <c r="M123" i="21"/>
  <c r="B127" i="20"/>
  <c r="G126" i="20"/>
  <c r="F126" i="20"/>
  <c r="D126" i="20"/>
  <c r="C126" i="20"/>
  <c r="A126" i="20"/>
  <c r="E126" i="20"/>
  <c r="R123" i="21" l="1"/>
  <c r="M124" i="21"/>
  <c r="Q123" i="21"/>
  <c r="P123" i="21"/>
  <c r="O123" i="21"/>
  <c r="N123" i="21"/>
  <c r="L123" i="21"/>
  <c r="F127" i="20"/>
  <c r="A127" i="20"/>
  <c r="B128" i="20"/>
  <c r="G127" i="20"/>
  <c r="E127" i="20"/>
  <c r="D127" i="20"/>
  <c r="C127" i="20"/>
  <c r="B124" i="21"/>
  <c r="E123" i="21"/>
  <c r="D123" i="21"/>
  <c r="C123" i="21"/>
  <c r="A123" i="21"/>
  <c r="G123" i="21"/>
  <c r="F123" i="21"/>
  <c r="B125" i="21" l="1"/>
  <c r="G124" i="21"/>
  <c r="F124" i="21"/>
  <c r="E124" i="21"/>
  <c r="D124" i="21"/>
  <c r="C124" i="21"/>
  <c r="A124" i="21"/>
  <c r="B129" i="20"/>
  <c r="A128" i="20"/>
  <c r="D128" i="20"/>
  <c r="C128" i="20"/>
  <c r="E128" i="20"/>
  <c r="G128" i="20"/>
  <c r="F128" i="20"/>
  <c r="L124" i="21"/>
  <c r="M125" i="21"/>
  <c r="O124" i="21"/>
  <c r="N124" i="21"/>
  <c r="Q124" i="21"/>
  <c r="P124" i="21"/>
  <c r="R124" i="21"/>
  <c r="D129" i="20" l="1"/>
  <c r="C129" i="20"/>
  <c r="A129" i="20"/>
  <c r="B130" i="20"/>
  <c r="G129" i="20"/>
  <c r="F129" i="20"/>
  <c r="E129" i="20"/>
  <c r="Q125" i="21"/>
  <c r="P125" i="21"/>
  <c r="O125" i="21"/>
  <c r="N125" i="21"/>
  <c r="L125" i="21"/>
  <c r="M126" i="21"/>
  <c r="R125" i="21"/>
  <c r="D125" i="21"/>
  <c r="G125" i="21"/>
  <c r="F125" i="21"/>
  <c r="E125" i="21"/>
  <c r="C125" i="21"/>
  <c r="A125" i="21"/>
  <c r="B126" i="21"/>
  <c r="R126" i="21" l="1"/>
  <c r="Q126" i="21"/>
  <c r="P126" i="21"/>
  <c r="O126" i="21"/>
  <c r="N126" i="21"/>
  <c r="L126" i="21"/>
  <c r="M127" i="21"/>
  <c r="A130" i="20"/>
  <c r="B131" i="20"/>
  <c r="G130" i="20"/>
  <c r="F130" i="20"/>
  <c r="E130" i="20"/>
  <c r="D130" i="20"/>
  <c r="C130" i="20"/>
  <c r="F126" i="21"/>
  <c r="D126" i="21"/>
  <c r="B127" i="21"/>
  <c r="G126" i="21"/>
  <c r="A126" i="21"/>
  <c r="E126" i="21"/>
  <c r="C126" i="21"/>
  <c r="L127" i="21" l="1"/>
  <c r="R127" i="21"/>
  <c r="Q127" i="21"/>
  <c r="P127" i="21"/>
  <c r="O127" i="21"/>
  <c r="M128" i="21"/>
  <c r="N127" i="21"/>
  <c r="F131" i="20"/>
  <c r="E131" i="20"/>
  <c r="D131" i="20"/>
  <c r="C131" i="20"/>
  <c r="A131" i="20"/>
  <c r="G131" i="20"/>
  <c r="B132" i="20"/>
  <c r="F127" i="21"/>
  <c r="C127" i="21"/>
  <c r="A127" i="21"/>
  <c r="B128" i="21"/>
  <c r="E127" i="21"/>
  <c r="D127" i="21"/>
  <c r="G127" i="21"/>
  <c r="C132" i="20" l="1"/>
  <c r="B133" i="20"/>
  <c r="G132" i="20"/>
  <c r="F132" i="20"/>
  <c r="A132" i="20"/>
  <c r="E132" i="20"/>
  <c r="D132" i="20"/>
  <c r="N128" i="21"/>
  <c r="L128" i="21"/>
  <c r="M129" i="21"/>
  <c r="O128" i="21"/>
  <c r="R128" i="21"/>
  <c r="Q128" i="21"/>
  <c r="P128" i="21"/>
  <c r="G128" i="21"/>
  <c r="F128" i="21"/>
  <c r="E128" i="21"/>
  <c r="D128" i="21"/>
  <c r="C128" i="21"/>
  <c r="A128" i="21"/>
  <c r="B129" i="21"/>
  <c r="P129" i="21" l="1"/>
  <c r="N129" i="21"/>
  <c r="Q129" i="21"/>
  <c r="O129" i="21"/>
  <c r="L129" i="21"/>
  <c r="M130" i="21"/>
  <c r="R129" i="21"/>
  <c r="G129" i="21"/>
  <c r="F129" i="21"/>
  <c r="E129" i="21"/>
  <c r="D129" i="21"/>
  <c r="C129" i="21"/>
  <c r="A129" i="21"/>
  <c r="B130" i="21"/>
  <c r="G133" i="20"/>
  <c r="F133" i="20"/>
  <c r="E133" i="20"/>
  <c r="B134" i="20"/>
  <c r="D133" i="20"/>
  <c r="A133" i="20"/>
  <c r="C133" i="20"/>
  <c r="B131" i="21" l="1"/>
  <c r="G130" i="21"/>
  <c r="F130" i="21"/>
  <c r="E130" i="21"/>
  <c r="A130" i="21"/>
  <c r="D130" i="21"/>
  <c r="C130" i="21"/>
  <c r="R130" i="21"/>
  <c r="P130" i="21"/>
  <c r="Q130" i="21"/>
  <c r="O130" i="21"/>
  <c r="N130" i="21"/>
  <c r="L130" i="21"/>
  <c r="M131" i="21"/>
  <c r="E134" i="20"/>
  <c r="A134" i="20"/>
  <c r="G134" i="20"/>
  <c r="F134" i="20"/>
  <c r="D134" i="20"/>
  <c r="C134" i="20"/>
  <c r="B135" i="20"/>
  <c r="B136" i="20" l="1"/>
  <c r="G135" i="20"/>
  <c r="F135" i="20"/>
  <c r="A135" i="20"/>
  <c r="E135" i="20"/>
  <c r="D135" i="20"/>
  <c r="C135" i="20"/>
  <c r="R131" i="21"/>
  <c r="Q131" i="21"/>
  <c r="P131" i="21"/>
  <c r="O131" i="21"/>
  <c r="N131" i="21"/>
  <c r="M132" i="21"/>
  <c r="L131" i="21"/>
  <c r="B132" i="21"/>
  <c r="C131" i="21"/>
  <c r="A131" i="21"/>
  <c r="E131" i="21"/>
  <c r="D131" i="21"/>
  <c r="F131" i="21"/>
  <c r="G131" i="21"/>
  <c r="M133" i="21" l="1"/>
  <c r="R132" i="21"/>
  <c r="Q132" i="21"/>
  <c r="L132" i="21"/>
  <c r="N132" i="21"/>
  <c r="P132" i="21"/>
  <c r="O132" i="21"/>
  <c r="B133" i="21"/>
  <c r="G132" i="21"/>
  <c r="F132" i="21"/>
  <c r="E132" i="21"/>
  <c r="D132" i="21"/>
  <c r="C132" i="21"/>
  <c r="A132" i="21"/>
  <c r="G136" i="20"/>
  <c r="C136" i="20"/>
  <c r="A136" i="20"/>
  <c r="B137" i="20"/>
  <c r="F136" i="20"/>
  <c r="E136" i="20"/>
  <c r="D136" i="20"/>
  <c r="D133" i="21" l="1"/>
  <c r="G133" i="21"/>
  <c r="F133" i="21"/>
  <c r="E133" i="21"/>
  <c r="C133" i="21"/>
  <c r="A133" i="21"/>
  <c r="B134" i="21"/>
  <c r="B138" i="20"/>
  <c r="G137" i="20"/>
  <c r="F137" i="20"/>
  <c r="E137" i="20"/>
  <c r="D137" i="20"/>
  <c r="C137" i="20"/>
  <c r="A137" i="20"/>
  <c r="O133" i="21"/>
  <c r="N133" i="21"/>
  <c r="L133" i="21"/>
  <c r="M134" i="21"/>
  <c r="Q133" i="21"/>
  <c r="P133" i="21"/>
  <c r="R133" i="21"/>
  <c r="B139" i="20" l="1"/>
  <c r="E138" i="20"/>
  <c r="D138" i="20"/>
  <c r="C138" i="20"/>
  <c r="F138" i="20"/>
  <c r="A138" i="20"/>
  <c r="G138" i="20"/>
  <c r="F134" i="21"/>
  <c r="D134" i="21"/>
  <c r="G134" i="21"/>
  <c r="E134" i="21"/>
  <c r="C134" i="21"/>
  <c r="B135" i="21"/>
  <c r="A134" i="21"/>
  <c r="M135" i="21"/>
  <c r="R134" i="21"/>
  <c r="Q134" i="21"/>
  <c r="P134" i="21"/>
  <c r="O134" i="21"/>
  <c r="N134" i="21"/>
  <c r="L134" i="21"/>
  <c r="F135" i="21" l="1"/>
  <c r="E135" i="21"/>
  <c r="A135" i="21"/>
  <c r="B136" i="21"/>
  <c r="C135" i="21"/>
  <c r="G135" i="21"/>
  <c r="D135" i="21"/>
  <c r="L135" i="21"/>
  <c r="M136" i="21"/>
  <c r="R135" i="21"/>
  <c r="Q135" i="21"/>
  <c r="P135" i="21"/>
  <c r="O135" i="21"/>
  <c r="N135" i="21"/>
  <c r="B140" i="20"/>
  <c r="G139" i="20"/>
  <c r="F139" i="20"/>
  <c r="E139" i="20"/>
  <c r="D139" i="20"/>
  <c r="A139" i="20"/>
  <c r="C139" i="20"/>
  <c r="G140" i="20" l="1"/>
  <c r="F140" i="20"/>
  <c r="E140" i="20"/>
  <c r="D140" i="20"/>
  <c r="B141" i="20"/>
  <c r="C140" i="20"/>
  <c r="A140" i="20"/>
  <c r="O136" i="21"/>
  <c r="N136" i="21"/>
  <c r="L136" i="21"/>
  <c r="M137" i="21"/>
  <c r="P136" i="21"/>
  <c r="R136" i="21"/>
  <c r="Q136" i="21"/>
  <c r="G136" i="21"/>
  <c r="F136" i="21"/>
  <c r="E136" i="21"/>
  <c r="D136" i="21"/>
  <c r="C136" i="21"/>
  <c r="A136" i="21"/>
  <c r="B137" i="21"/>
  <c r="B138" i="21" l="1"/>
  <c r="G137" i="21"/>
  <c r="F137" i="21"/>
  <c r="E137" i="21"/>
  <c r="D137" i="21"/>
  <c r="C137" i="21"/>
  <c r="A137" i="21"/>
  <c r="D141" i="20"/>
  <c r="E141" i="20"/>
  <c r="C141" i="20"/>
  <c r="A141" i="20"/>
  <c r="G141" i="20"/>
  <c r="F141" i="20"/>
  <c r="B142" i="20"/>
  <c r="Q137" i="21"/>
  <c r="P137" i="21"/>
  <c r="O137" i="21"/>
  <c r="N137" i="21"/>
  <c r="R137" i="21"/>
  <c r="L137" i="21"/>
  <c r="M138" i="21"/>
  <c r="B143" i="20" l="1"/>
  <c r="G142" i="20"/>
  <c r="F142" i="20"/>
  <c r="E142" i="20"/>
  <c r="D142" i="20"/>
  <c r="A142" i="20"/>
  <c r="C142" i="20"/>
  <c r="R138" i="21"/>
  <c r="Q138" i="21"/>
  <c r="P138" i="21"/>
  <c r="O138" i="21"/>
  <c r="M139" i="21"/>
  <c r="L138" i="21"/>
  <c r="N138" i="21"/>
  <c r="E138" i="21"/>
  <c r="D138" i="21"/>
  <c r="C138" i="21"/>
  <c r="A138" i="21"/>
  <c r="B139" i="21"/>
  <c r="G138" i="21"/>
  <c r="F138" i="21"/>
  <c r="R139" i="21" l="1"/>
  <c r="Q139" i="21"/>
  <c r="P139" i="21"/>
  <c r="O139" i="21"/>
  <c r="N139" i="21"/>
  <c r="L139" i="21"/>
  <c r="M140" i="21"/>
  <c r="A139" i="21"/>
  <c r="B140" i="21"/>
  <c r="G139" i="21"/>
  <c r="F139" i="21"/>
  <c r="E139" i="21"/>
  <c r="D139" i="21"/>
  <c r="C139" i="21"/>
  <c r="F143" i="20"/>
  <c r="A143" i="20"/>
  <c r="B144" i="20"/>
  <c r="G143" i="20"/>
  <c r="D143" i="20"/>
  <c r="C143" i="20"/>
  <c r="E143" i="20"/>
  <c r="C140" i="21" l="1"/>
  <c r="A140" i="21"/>
  <c r="B141" i="21"/>
  <c r="E140" i="21"/>
  <c r="D140" i="21"/>
  <c r="F140" i="21"/>
  <c r="G140" i="21"/>
  <c r="B145" i="20"/>
  <c r="E144" i="20"/>
  <c r="D144" i="20"/>
  <c r="C144" i="20"/>
  <c r="A144" i="20"/>
  <c r="G144" i="20"/>
  <c r="F144" i="20"/>
  <c r="M141" i="21"/>
  <c r="R140" i="21"/>
  <c r="Q140" i="21"/>
  <c r="P140" i="21"/>
  <c r="O140" i="21"/>
  <c r="N140" i="21"/>
  <c r="L140" i="21"/>
  <c r="N141" i="21" l="1"/>
  <c r="L141" i="21"/>
  <c r="M142" i="21"/>
  <c r="P141" i="21"/>
  <c r="O141" i="21"/>
  <c r="R141" i="21"/>
  <c r="Q141" i="21"/>
  <c r="D145" i="20"/>
  <c r="C145" i="20"/>
  <c r="A145" i="20"/>
  <c r="B146" i="20"/>
  <c r="F145" i="20"/>
  <c r="G145" i="20"/>
  <c r="E145" i="20"/>
  <c r="E141" i="21"/>
  <c r="D141" i="21"/>
  <c r="C141" i="21"/>
  <c r="A141" i="21"/>
  <c r="G141" i="21"/>
  <c r="F141" i="21"/>
  <c r="B142" i="21"/>
  <c r="A146" i="20" l="1"/>
  <c r="B147" i="20"/>
  <c r="G146" i="20"/>
  <c r="E146" i="20"/>
  <c r="D146" i="20"/>
  <c r="C146" i="20"/>
  <c r="F146" i="20"/>
  <c r="G142" i="21"/>
  <c r="F142" i="21"/>
  <c r="E142" i="21"/>
  <c r="D142" i="21"/>
  <c r="C142" i="21"/>
  <c r="B143" i="21"/>
  <c r="A142" i="21"/>
  <c r="M143" i="21"/>
  <c r="R142" i="21"/>
  <c r="Q142" i="21"/>
  <c r="P142" i="21"/>
  <c r="O142" i="21"/>
  <c r="N142" i="21"/>
  <c r="L142" i="21"/>
  <c r="L143" i="21" l="1"/>
  <c r="M144" i="21"/>
  <c r="R143" i="21"/>
  <c r="N143" i="21"/>
  <c r="Q143" i="21"/>
  <c r="P143" i="21"/>
  <c r="O143" i="21"/>
  <c r="G143" i="21"/>
  <c r="F143" i="21"/>
  <c r="E143" i="21"/>
  <c r="C143" i="21"/>
  <c r="A143" i="21"/>
  <c r="B144" i="21"/>
  <c r="D143" i="21"/>
  <c r="F147" i="20"/>
  <c r="E147" i="20"/>
  <c r="D147" i="20"/>
  <c r="C147" i="20"/>
  <c r="B148" i="20"/>
  <c r="G147" i="20"/>
  <c r="A147" i="20"/>
  <c r="G144" i="21" l="1"/>
  <c r="F144" i="21"/>
  <c r="E144" i="21"/>
  <c r="D144" i="21"/>
  <c r="C144" i="21"/>
  <c r="A144" i="21"/>
  <c r="B145" i="21"/>
  <c r="C148" i="20"/>
  <c r="A148" i="20"/>
  <c r="B149" i="20"/>
  <c r="E148" i="20"/>
  <c r="D148" i="20"/>
  <c r="G148" i="20"/>
  <c r="F148" i="20"/>
  <c r="O144" i="21"/>
  <c r="N144" i="21"/>
  <c r="L144" i="21"/>
  <c r="M145" i="21"/>
  <c r="R144" i="21"/>
  <c r="Q144" i="21"/>
  <c r="P144" i="21"/>
  <c r="A145" i="21" l="1"/>
  <c r="B146" i="21"/>
  <c r="G145" i="21"/>
  <c r="C145" i="21"/>
  <c r="F145" i="21"/>
  <c r="E145" i="21"/>
  <c r="D145" i="21"/>
  <c r="G149" i="20"/>
  <c r="F149" i="20"/>
  <c r="E149" i="20"/>
  <c r="B150" i="20"/>
  <c r="D149" i="20"/>
  <c r="C149" i="20"/>
  <c r="A149" i="20"/>
  <c r="Q145" i="21"/>
  <c r="P145" i="21"/>
  <c r="O145" i="21"/>
  <c r="N145" i="21"/>
  <c r="L145" i="21"/>
  <c r="M146" i="21"/>
  <c r="R145" i="21"/>
  <c r="E150" i="20" l="1"/>
  <c r="A150" i="20"/>
  <c r="B151" i="20"/>
  <c r="G150" i="20"/>
  <c r="F150" i="20"/>
  <c r="D150" i="20"/>
  <c r="C150" i="20"/>
  <c r="R146" i="21"/>
  <c r="Q146" i="21"/>
  <c r="P146" i="21"/>
  <c r="O146" i="21"/>
  <c r="N146" i="21"/>
  <c r="L146" i="21"/>
  <c r="M147" i="21"/>
  <c r="G146" i="21"/>
  <c r="F146" i="21"/>
  <c r="E146" i="21"/>
  <c r="D146" i="21"/>
  <c r="C146" i="21"/>
  <c r="A146" i="21"/>
  <c r="B147" i="21"/>
  <c r="R147" i="21" l="1"/>
  <c r="Q147" i="21"/>
  <c r="P147" i="21"/>
  <c r="M148" i="21"/>
  <c r="O147" i="21"/>
  <c r="N147" i="21"/>
  <c r="L147" i="21"/>
  <c r="B152" i="20"/>
  <c r="G151" i="20"/>
  <c r="C151" i="20"/>
  <c r="A151" i="20"/>
  <c r="E151" i="20"/>
  <c r="D151" i="20"/>
  <c r="F151" i="20"/>
  <c r="A147" i="21"/>
  <c r="B148" i="21"/>
  <c r="G147" i="21"/>
  <c r="C147" i="21"/>
  <c r="F147" i="21"/>
  <c r="E147" i="21"/>
  <c r="D147" i="21"/>
  <c r="G152" i="20" l="1"/>
  <c r="C152" i="20"/>
  <c r="A152" i="20"/>
  <c r="B153" i="20"/>
  <c r="F152" i="20"/>
  <c r="D152" i="20"/>
  <c r="E152" i="20"/>
  <c r="C148" i="21"/>
  <c r="A148" i="21"/>
  <c r="B149" i="21"/>
  <c r="G148" i="21"/>
  <c r="F148" i="21"/>
  <c r="E148" i="21"/>
  <c r="D148" i="21"/>
  <c r="R148" i="21"/>
  <c r="L148" i="21"/>
  <c r="M149" i="21"/>
  <c r="O148" i="21"/>
  <c r="N148" i="21"/>
  <c r="Q148" i="21"/>
  <c r="P148" i="21"/>
  <c r="E149" i="21" l="1"/>
  <c r="D149" i="21"/>
  <c r="C149" i="21"/>
  <c r="A149" i="21"/>
  <c r="B150" i="21"/>
  <c r="G149" i="21"/>
  <c r="F149" i="21"/>
  <c r="B154" i="20"/>
  <c r="G153" i="20"/>
  <c r="F153" i="20"/>
  <c r="E153" i="20"/>
  <c r="C153" i="20"/>
  <c r="A153" i="20"/>
  <c r="D153" i="20"/>
  <c r="M150" i="21"/>
  <c r="R149" i="21"/>
  <c r="Q149" i="21"/>
  <c r="P149" i="21"/>
  <c r="O149" i="21"/>
  <c r="N149" i="21"/>
  <c r="L149" i="21"/>
  <c r="M151" i="21" l="1"/>
  <c r="L150" i="21"/>
  <c r="O150" i="21"/>
  <c r="N150" i="21"/>
  <c r="R150" i="21"/>
  <c r="Q150" i="21"/>
  <c r="P150" i="21"/>
  <c r="B155" i="20"/>
  <c r="E154" i="20"/>
  <c r="D154" i="20"/>
  <c r="C154" i="20"/>
  <c r="G154" i="20"/>
  <c r="F154" i="20"/>
  <c r="A154" i="20"/>
  <c r="G150" i="21"/>
  <c r="F150" i="21"/>
  <c r="E150" i="21"/>
  <c r="D150" i="21"/>
  <c r="C150" i="21"/>
  <c r="A150" i="21"/>
  <c r="B151" i="21"/>
  <c r="B156" i="20" l="1"/>
  <c r="G155" i="20"/>
  <c r="C155" i="20"/>
  <c r="A155" i="20"/>
  <c r="F155" i="20"/>
  <c r="E155" i="20"/>
  <c r="D155" i="20"/>
  <c r="G151" i="21"/>
  <c r="F151" i="21"/>
  <c r="E151" i="21"/>
  <c r="D151" i="21"/>
  <c r="B152" i="21"/>
  <c r="C151" i="21"/>
  <c r="A151" i="21"/>
  <c r="R151" i="21"/>
  <c r="P151" i="21"/>
  <c r="L151" i="21"/>
  <c r="M152" i="21"/>
  <c r="Q151" i="21"/>
  <c r="O151" i="21"/>
  <c r="N151" i="21"/>
  <c r="B153" i="21" l="1"/>
  <c r="G152" i="21"/>
  <c r="F152" i="21"/>
  <c r="E152" i="21"/>
  <c r="D152" i="21"/>
  <c r="C152" i="21"/>
  <c r="A152" i="21"/>
  <c r="R152" i="21"/>
  <c r="O152" i="21"/>
  <c r="N152" i="21"/>
  <c r="L152" i="21"/>
  <c r="M153" i="21"/>
  <c r="Q152" i="21"/>
  <c r="P152" i="21"/>
  <c r="G156" i="20"/>
  <c r="F156" i="20"/>
  <c r="E156" i="20"/>
  <c r="D156" i="20"/>
  <c r="B157" i="20"/>
  <c r="C156" i="20"/>
  <c r="A156" i="20"/>
  <c r="Q153" i="21" l="1"/>
  <c r="P153" i="21"/>
  <c r="O153" i="21"/>
  <c r="N153" i="21"/>
  <c r="L153" i="21"/>
  <c r="M154" i="21"/>
  <c r="R153" i="21"/>
  <c r="D157" i="20"/>
  <c r="G157" i="20"/>
  <c r="F157" i="20"/>
  <c r="E157" i="20"/>
  <c r="C157" i="20"/>
  <c r="B158" i="20"/>
  <c r="A157" i="20"/>
  <c r="B154" i="21"/>
  <c r="G153" i="21"/>
  <c r="F153" i="21"/>
  <c r="E153" i="21"/>
  <c r="D153" i="21"/>
  <c r="C153" i="21"/>
  <c r="A153" i="21"/>
  <c r="R154" i="21" l="1"/>
  <c r="Q154" i="21"/>
  <c r="P154" i="21"/>
  <c r="O154" i="21"/>
  <c r="N154" i="21"/>
  <c r="L154" i="21"/>
  <c r="M155" i="21"/>
  <c r="B159" i="20"/>
  <c r="G158" i="20"/>
  <c r="F158" i="20"/>
  <c r="A158" i="20"/>
  <c r="C158" i="20"/>
  <c r="D158" i="20"/>
  <c r="E158" i="20"/>
  <c r="D154" i="21"/>
  <c r="G154" i="21"/>
  <c r="F154" i="21"/>
  <c r="E154" i="21"/>
  <c r="C154" i="21"/>
  <c r="A154" i="21"/>
  <c r="B155" i="21"/>
  <c r="F159" i="20" l="1"/>
  <c r="A159" i="20"/>
  <c r="G159" i="20"/>
  <c r="C159" i="20"/>
  <c r="E159" i="20"/>
  <c r="D159" i="20"/>
  <c r="B160" i="20"/>
  <c r="R155" i="21"/>
  <c r="Q155" i="21"/>
  <c r="P155" i="21"/>
  <c r="M156" i="21"/>
  <c r="O155" i="21"/>
  <c r="N155" i="21"/>
  <c r="L155" i="21"/>
  <c r="F155" i="21"/>
  <c r="D155" i="21"/>
  <c r="A155" i="21"/>
  <c r="B156" i="21"/>
  <c r="C155" i="21"/>
  <c r="G155" i="21"/>
  <c r="E155" i="21"/>
  <c r="B161" i="20" l="1"/>
  <c r="G160" i="20"/>
  <c r="F160" i="20"/>
  <c r="E160" i="20"/>
  <c r="D160" i="20"/>
  <c r="C160" i="20"/>
  <c r="A160" i="20"/>
  <c r="L156" i="21"/>
  <c r="M157" i="21"/>
  <c r="R156" i="21"/>
  <c r="Q156" i="21"/>
  <c r="P156" i="21"/>
  <c r="O156" i="21"/>
  <c r="N156" i="21"/>
  <c r="G156" i="21"/>
  <c r="F156" i="21"/>
  <c r="C156" i="21"/>
  <c r="A156" i="21"/>
  <c r="B157" i="21"/>
  <c r="E156" i="21"/>
  <c r="D156" i="21"/>
  <c r="E157" i="21" l="1"/>
  <c r="D157" i="21"/>
  <c r="C157" i="21"/>
  <c r="A157" i="21"/>
  <c r="B158" i="21"/>
  <c r="F157" i="21"/>
  <c r="G157" i="21"/>
  <c r="N157" i="21"/>
  <c r="L157" i="21"/>
  <c r="M158" i="21"/>
  <c r="O157" i="21"/>
  <c r="R157" i="21"/>
  <c r="Q157" i="21"/>
  <c r="P157" i="21"/>
  <c r="D161" i="20"/>
  <c r="C161" i="20"/>
  <c r="A161" i="20"/>
  <c r="E161" i="20"/>
  <c r="G161" i="20"/>
  <c r="F161" i="20"/>
  <c r="B162" i="20"/>
  <c r="P158" i="21" l="1"/>
  <c r="O158" i="21"/>
  <c r="N158" i="21"/>
  <c r="M159" i="21"/>
  <c r="R158" i="21"/>
  <c r="Q158" i="21"/>
  <c r="L158" i="21"/>
  <c r="G158" i="21"/>
  <c r="F158" i="21"/>
  <c r="E158" i="21"/>
  <c r="D158" i="21"/>
  <c r="C158" i="21"/>
  <c r="B159" i="21"/>
  <c r="A158" i="21"/>
  <c r="A162" i="20"/>
  <c r="D162" i="20"/>
  <c r="G162" i="20"/>
  <c r="F162" i="20"/>
  <c r="E162" i="20"/>
  <c r="B163" i="20"/>
  <c r="C162" i="20"/>
  <c r="G159" i="21" l="1"/>
  <c r="F159" i="21"/>
  <c r="E159" i="21"/>
  <c r="D159" i="21"/>
  <c r="B160" i="21"/>
  <c r="C159" i="21"/>
  <c r="A159" i="21"/>
  <c r="R159" i="21"/>
  <c r="Q159" i="21"/>
  <c r="P159" i="21"/>
  <c r="O159" i="21"/>
  <c r="L159" i="21"/>
  <c r="M160" i="21"/>
  <c r="N159" i="21"/>
  <c r="F163" i="20"/>
  <c r="E163" i="20"/>
  <c r="D163" i="20"/>
  <c r="C163" i="20"/>
  <c r="B164" i="20"/>
  <c r="G163" i="20"/>
  <c r="A163" i="20"/>
  <c r="R160" i="21" l="1"/>
  <c r="Q160" i="21"/>
  <c r="O160" i="21"/>
  <c r="N160" i="21"/>
  <c r="L160" i="21"/>
  <c r="M161" i="21"/>
  <c r="P160" i="21"/>
  <c r="B161" i="21"/>
  <c r="G160" i="21"/>
  <c r="F160" i="21"/>
  <c r="A160" i="21"/>
  <c r="D160" i="21"/>
  <c r="C160" i="21"/>
  <c r="E160" i="21"/>
  <c r="C164" i="20"/>
  <c r="A164" i="20"/>
  <c r="G164" i="20"/>
  <c r="F164" i="20"/>
  <c r="E164" i="20"/>
  <c r="D164" i="20"/>
  <c r="B165" i="20"/>
  <c r="A161" i="21" l="1"/>
  <c r="B162" i="21"/>
  <c r="G161" i="21"/>
  <c r="F161" i="21"/>
  <c r="E161" i="21"/>
  <c r="D161" i="21"/>
  <c r="C161" i="21"/>
  <c r="Q161" i="21"/>
  <c r="P161" i="21"/>
  <c r="O161" i="21"/>
  <c r="N161" i="21"/>
  <c r="L161" i="21"/>
  <c r="M162" i="21"/>
  <c r="R161" i="21"/>
  <c r="G165" i="20"/>
  <c r="F165" i="20"/>
  <c r="E165" i="20"/>
  <c r="B166" i="20"/>
  <c r="A165" i="20"/>
  <c r="D165" i="20"/>
  <c r="C165" i="20"/>
  <c r="R162" i="21" l="1"/>
  <c r="Q162" i="21"/>
  <c r="P162" i="21"/>
  <c r="O162" i="21"/>
  <c r="N162" i="21"/>
  <c r="L162" i="21"/>
  <c r="M163" i="21"/>
  <c r="D162" i="21"/>
  <c r="C162" i="21"/>
  <c r="A162" i="21"/>
  <c r="B163" i="21"/>
  <c r="G162" i="21"/>
  <c r="F162" i="21"/>
  <c r="E162" i="21"/>
  <c r="E166" i="20"/>
  <c r="C166" i="20"/>
  <c r="A166" i="20"/>
  <c r="G166" i="20"/>
  <c r="F166" i="20"/>
  <c r="D166" i="20"/>
  <c r="B167" i="20"/>
  <c r="F163" i="21" l="1"/>
  <c r="E163" i="21"/>
  <c r="D163" i="21"/>
  <c r="C163" i="21"/>
  <c r="A163" i="21"/>
  <c r="B164" i="21"/>
  <c r="G163" i="21"/>
  <c r="B168" i="20"/>
  <c r="G167" i="20"/>
  <c r="F167" i="20"/>
  <c r="E167" i="20"/>
  <c r="D167" i="20"/>
  <c r="C167" i="20"/>
  <c r="A167" i="20"/>
  <c r="M164" i="21"/>
  <c r="R163" i="21"/>
  <c r="Q163" i="21"/>
  <c r="P163" i="21"/>
  <c r="L163" i="21"/>
  <c r="O163" i="21"/>
  <c r="N163" i="21"/>
  <c r="G168" i="20" l="1"/>
  <c r="F168" i="20"/>
  <c r="E168" i="20"/>
  <c r="C168" i="20"/>
  <c r="A168" i="20"/>
  <c r="D168" i="20"/>
  <c r="B169" i="20"/>
  <c r="E164" i="21"/>
  <c r="C164" i="21"/>
  <c r="G164" i="21"/>
  <c r="F164" i="21"/>
  <c r="D164" i="21"/>
  <c r="A164" i="21"/>
  <c r="B165" i="21"/>
  <c r="N164" i="21"/>
  <c r="L164" i="21"/>
  <c r="M165" i="21"/>
  <c r="R164" i="21"/>
  <c r="Q164" i="21"/>
  <c r="P164" i="21"/>
  <c r="O164" i="21"/>
  <c r="G165" i="21" l="1"/>
  <c r="E165" i="21"/>
  <c r="F165" i="21"/>
  <c r="D165" i="21"/>
  <c r="C165" i="21"/>
  <c r="B166" i="21"/>
  <c r="A165" i="21"/>
  <c r="B170" i="20"/>
  <c r="A169" i="20"/>
  <c r="F169" i="20"/>
  <c r="G169" i="20"/>
  <c r="C169" i="20"/>
  <c r="D169" i="20"/>
  <c r="E169" i="20"/>
  <c r="M166" i="21"/>
  <c r="R165" i="21"/>
  <c r="Q165" i="21"/>
  <c r="P165" i="21"/>
  <c r="O165" i="21"/>
  <c r="N165" i="21"/>
  <c r="L165" i="21"/>
  <c r="B171" i="20" l="1"/>
  <c r="G170" i="20"/>
  <c r="E170" i="20"/>
  <c r="D170" i="20"/>
  <c r="C170" i="20"/>
  <c r="F170" i="20"/>
  <c r="A170" i="20"/>
  <c r="G166" i="21"/>
  <c r="B167" i="21"/>
  <c r="F166" i="21"/>
  <c r="E166" i="21"/>
  <c r="D166" i="21"/>
  <c r="C166" i="21"/>
  <c r="A166" i="21"/>
  <c r="M167" i="21"/>
  <c r="R166" i="21"/>
  <c r="Q166" i="21"/>
  <c r="P166" i="21"/>
  <c r="O166" i="21"/>
  <c r="N166" i="21"/>
  <c r="L166" i="21"/>
  <c r="O167" i="21" l="1"/>
  <c r="R167" i="21"/>
  <c r="Q167" i="21"/>
  <c r="P167" i="21"/>
  <c r="L167" i="21"/>
  <c r="M168" i="21"/>
  <c r="N167" i="21"/>
  <c r="D167" i="21"/>
  <c r="C167" i="21"/>
  <c r="A167" i="21"/>
  <c r="B168" i="21"/>
  <c r="F167" i="21"/>
  <c r="E167" i="21"/>
  <c r="G167" i="21"/>
  <c r="A171" i="20"/>
  <c r="B172" i="20"/>
  <c r="G171" i="20"/>
  <c r="F171" i="20"/>
  <c r="E171" i="20"/>
  <c r="C171" i="20"/>
  <c r="D171" i="20"/>
  <c r="B173" i="20" l="1"/>
  <c r="G172" i="20"/>
  <c r="F172" i="20"/>
  <c r="E172" i="20"/>
  <c r="D172" i="20"/>
  <c r="C172" i="20"/>
  <c r="A172" i="20"/>
  <c r="G168" i="21"/>
  <c r="F168" i="21"/>
  <c r="E168" i="21"/>
  <c r="D168" i="21"/>
  <c r="C168" i="21"/>
  <c r="A168" i="21"/>
  <c r="B169" i="21"/>
  <c r="Q168" i="21"/>
  <c r="O168" i="21"/>
  <c r="L168" i="21"/>
  <c r="M169" i="21"/>
  <c r="R168" i="21"/>
  <c r="P168" i="21"/>
  <c r="N168" i="21"/>
  <c r="G169" i="21" l="1"/>
  <c r="F169" i="21"/>
  <c r="E169" i="21"/>
  <c r="D169" i="21"/>
  <c r="C169" i="21"/>
  <c r="B170" i="21"/>
  <c r="A169" i="21"/>
  <c r="R169" i="21"/>
  <c r="Q169" i="21"/>
  <c r="P169" i="21"/>
  <c r="O169" i="21"/>
  <c r="N169" i="21"/>
  <c r="L169" i="21"/>
  <c r="M170" i="21"/>
  <c r="D173" i="20"/>
  <c r="C173" i="20"/>
  <c r="B174" i="20"/>
  <c r="E173" i="20"/>
  <c r="A173" i="20"/>
  <c r="G173" i="20"/>
  <c r="F173" i="20"/>
  <c r="A170" i="21" l="1"/>
  <c r="B171" i="21"/>
  <c r="G170" i="21"/>
  <c r="F170" i="21"/>
  <c r="E170" i="21"/>
  <c r="D170" i="21"/>
  <c r="C170" i="21"/>
  <c r="R170" i="21"/>
  <c r="Q170" i="21"/>
  <c r="P170" i="21"/>
  <c r="O170" i="21"/>
  <c r="N170" i="21"/>
  <c r="L170" i="21"/>
  <c r="M171" i="21"/>
  <c r="B175" i="20"/>
  <c r="G174" i="20"/>
  <c r="F174" i="20"/>
  <c r="E174" i="20"/>
  <c r="D174" i="20"/>
  <c r="A174" i="20"/>
  <c r="C174" i="20"/>
  <c r="M172" i="21" l="1"/>
  <c r="R171" i="21"/>
  <c r="Q171" i="21"/>
  <c r="P171" i="21"/>
  <c r="L171" i="21"/>
  <c r="O171" i="21"/>
  <c r="N171" i="21"/>
  <c r="F175" i="20"/>
  <c r="E175" i="20"/>
  <c r="D175" i="20"/>
  <c r="A175" i="20"/>
  <c r="B176" i="20"/>
  <c r="G175" i="20"/>
  <c r="C175" i="20"/>
  <c r="C171" i="21"/>
  <c r="A171" i="21"/>
  <c r="F171" i="21"/>
  <c r="E171" i="21"/>
  <c r="D171" i="21"/>
  <c r="B172" i="21"/>
  <c r="G171" i="21"/>
  <c r="B177" i="20" l="1"/>
  <c r="E176" i="20"/>
  <c r="D176" i="20"/>
  <c r="C176" i="20"/>
  <c r="A176" i="20"/>
  <c r="G176" i="20"/>
  <c r="F176" i="20"/>
  <c r="E172" i="21"/>
  <c r="D172" i="21"/>
  <c r="C172" i="21"/>
  <c r="B173" i="21"/>
  <c r="G172" i="21"/>
  <c r="F172" i="21"/>
  <c r="A172" i="21"/>
  <c r="O172" i="21"/>
  <c r="N172" i="21"/>
  <c r="L172" i="21"/>
  <c r="M173" i="21"/>
  <c r="R172" i="21"/>
  <c r="Q172" i="21"/>
  <c r="P172" i="21"/>
  <c r="G173" i="21" l="1"/>
  <c r="F173" i="21"/>
  <c r="E173" i="21"/>
  <c r="B174" i="21"/>
  <c r="D173" i="21"/>
  <c r="C173" i="21"/>
  <c r="A173" i="21"/>
  <c r="M174" i="21"/>
  <c r="R173" i="21"/>
  <c r="Q173" i="21"/>
  <c r="P173" i="21"/>
  <c r="O173" i="21"/>
  <c r="N173" i="21"/>
  <c r="L173" i="21"/>
  <c r="G177" i="20"/>
  <c r="F177" i="20"/>
  <c r="E177" i="20"/>
  <c r="D177" i="20"/>
  <c r="C177" i="20"/>
  <c r="A177" i="20"/>
  <c r="B178" i="20"/>
  <c r="A178" i="20" l="1"/>
  <c r="D178" i="20"/>
  <c r="G178" i="20"/>
  <c r="F178" i="20"/>
  <c r="E178" i="20"/>
  <c r="B179" i="20"/>
  <c r="C178" i="20"/>
  <c r="L174" i="21"/>
  <c r="M175" i="21"/>
  <c r="R174" i="21"/>
  <c r="Q174" i="21"/>
  <c r="P174" i="21"/>
  <c r="O174" i="21"/>
  <c r="N174" i="21"/>
  <c r="G174" i="21"/>
  <c r="D174" i="21"/>
  <c r="C174" i="21"/>
  <c r="A174" i="21"/>
  <c r="B175" i="21"/>
  <c r="F174" i="21"/>
  <c r="E174" i="21"/>
  <c r="B180" i="20" l="1"/>
  <c r="G179" i="20"/>
  <c r="F179" i="20"/>
  <c r="E179" i="20"/>
  <c r="D179" i="20"/>
  <c r="C179" i="20"/>
  <c r="A179" i="20"/>
  <c r="O175" i="21"/>
  <c r="N175" i="21"/>
  <c r="Q175" i="21"/>
  <c r="P175" i="21"/>
  <c r="L175" i="21"/>
  <c r="M176" i="21"/>
  <c r="R175" i="21"/>
  <c r="F175" i="21"/>
  <c r="G175" i="21"/>
  <c r="E175" i="21"/>
  <c r="D175" i="21"/>
  <c r="C175" i="21"/>
  <c r="A175" i="21"/>
  <c r="B176" i="21"/>
  <c r="Q176" i="21" l="1"/>
  <c r="P176" i="21"/>
  <c r="O176" i="21"/>
  <c r="L176" i="21"/>
  <c r="R176" i="21"/>
  <c r="N176" i="21"/>
  <c r="M177" i="21"/>
  <c r="B177" i="21"/>
  <c r="G176" i="21"/>
  <c r="F176" i="21"/>
  <c r="E176" i="21"/>
  <c r="C176" i="21"/>
  <c r="A176" i="21"/>
  <c r="D176" i="21"/>
  <c r="C180" i="20"/>
  <c r="A180" i="20"/>
  <c r="B181" i="20"/>
  <c r="G180" i="20"/>
  <c r="F180" i="20"/>
  <c r="E180" i="20"/>
  <c r="D180" i="20"/>
  <c r="E177" i="21" l="1"/>
  <c r="D177" i="21"/>
  <c r="C177" i="21"/>
  <c r="A177" i="21"/>
  <c r="B178" i="21"/>
  <c r="F177" i="21"/>
  <c r="G177" i="21"/>
  <c r="R177" i="21"/>
  <c r="Q177" i="21"/>
  <c r="N177" i="21"/>
  <c r="M178" i="21"/>
  <c r="P177" i="21"/>
  <c r="O177" i="21"/>
  <c r="L177" i="21"/>
  <c r="B182" i="20"/>
  <c r="G181" i="20"/>
  <c r="F181" i="20"/>
  <c r="E181" i="20"/>
  <c r="A181" i="20"/>
  <c r="D181" i="20"/>
  <c r="C181" i="20"/>
  <c r="E182" i="20" l="1"/>
  <c r="D182" i="20"/>
  <c r="C182" i="20"/>
  <c r="A182" i="20"/>
  <c r="B183" i="20"/>
  <c r="G182" i="20"/>
  <c r="F182" i="20"/>
  <c r="P178" i="21"/>
  <c r="O178" i="21"/>
  <c r="N178" i="21"/>
  <c r="L178" i="21"/>
  <c r="M179" i="21"/>
  <c r="R178" i="21"/>
  <c r="Q178" i="21"/>
  <c r="A178" i="21"/>
  <c r="B179" i="21"/>
  <c r="G178" i="21"/>
  <c r="F178" i="21"/>
  <c r="E178" i="21"/>
  <c r="D178" i="21"/>
  <c r="C178" i="21"/>
  <c r="C179" i="21" l="1"/>
  <c r="A179" i="21"/>
  <c r="B180" i="21"/>
  <c r="G179" i="21"/>
  <c r="F179" i="21"/>
  <c r="E179" i="21"/>
  <c r="D179" i="21"/>
  <c r="R179" i="21"/>
  <c r="Q179" i="21"/>
  <c r="P179" i="21"/>
  <c r="O179" i="21"/>
  <c r="N179" i="21"/>
  <c r="L179" i="21"/>
  <c r="M180" i="21"/>
  <c r="B184" i="20"/>
  <c r="G183" i="20"/>
  <c r="E183" i="20"/>
  <c r="D183" i="20"/>
  <c r="A183" i="20"/>
  <c r="C183" i="20"/>
  <c r="F183" i="20"/>
  <c r="G184" i="20" l="1"/>
  <c r="F184" i="20"/>
  <c r="E184" i="20"/>
  <c r="D184" i="20"/>
  <c r="C184" i="20"/>
  <c r="A184" i="20"/>
  <c r="B185" i="20"/>
  <c r="L180" i="21"/>
  <c r="M181" i="21"/>
  <c r="R180" i="21"/>
  <c r="Q180" i="21"/>
  <c r="P180" i="21"/>
  <c r="O180" i="21"/>
  <c r="N180" i="21"/>
  <c r="E180" i="21"/>
  <c r="D180" i="21"/>
  <c r="C180" i="21"/>
  <c r="A180" i="21"/>
  <c r="B181" i="21"/>
  <c r="G180" i="21"/>
  <c r="F180" i="21"/>
  <c r="B186" i="20" l="1"/>
  <c r="F185" i="20"/>
  <c r="E185" i="20"/>
  <c r="D185" i="20"/>
  <c r="C185" i="20"/>
  <c r="A185" i="20"/>
  <c r="G185" i="20"/>
  <c r="M182" i="21"/>
  <c r="R181" i="21"/>
  <c r="Q181" i="21"/>
  <c r="P181" i="21"/>
  <c r="O181" i="21"/>
  <c r="N181" i="21"/>
  <c r="L181" i="21"/>
  <c r="G181" i="21"/>
  <c r="F181" i="21"/>
  <c r="E181" i="21"/>
  <c r="C181" i="21"/>
  <c r="D181" i="21"/>
  <c r="A181" i="21"/>
  <c r="B182" i="21"/>
  <c r="L182" i="21" l="1"/>
  <c r="M183" i="21"/>
  <c r="R182" i="21"/>
  <c r="Q182" i="21"/>
  <c r="P182" i="21"/>
  <c r="O182" i="21"/>
  <c r="N182" i="21"/>
  <c r="G182" i="21"/>
  <c r="E182" i="21"/>
  <c r="D182" i="21"/>
  <c r="A182" i="21"/>
  <c r="B183" i="21"/>
  <c r="C182" i="21"/>
  <c r="F182" i="21"/>
  <c r="B187" i="20"/>
  <c r="G186" i="20"/>
  <c r="F186" i="20"/>
  <c r="E186" i="20"/>
  <c r="D186" i="20"/>
  <c r="C186" i="20"/>
  <c r="A186" i="20"/>
  <c r="A187" i="20" l="1"/>
  <c r="B188" i="20"/>
  <c r="G187" i="20"/>
  <c r="F187" i="20"/>
  <c r="E187" i="20"/>
  <c r="D187" i="20"/>
  <c r="C187" i="20"/>
  <c r="G183" i="21"/>
  <c r="F183" i="21"/>
  <c r="E183" i="21"/>
  <c r="D183" i="21"/>
  <c r="C183" i="21"/>
  <c r="A183" i="21"/>
  <c r="B184" i="21"/>
  <c r="O183" i="21"/>
  <c r="N183" i="21"/>
  <c r="L183" i="21"/>
  <c r="M184" i="21"/>
  <c r="R183" i="21"/>
  <c r="Q183" i="21"/>
  <c r="P183" i="21"/>
  <c r="B185" i="21" l="1"/>
  <c r="G184" i="21"/>
  <c r="F184" i="21"/>
  <c r="E184" i="21"/>
  <c r="D184" i="21"/>
  <c r="C184" i="21"/>
  <c r="A184" i="21"/>
  <c r="Q184" i="21"/>
  <c r="P184" i="21"/>
  <c r="O184" i="21"/>
  <c r="N184" i="21"/>
  <c r="L184" i="21"/>
  <c r="R184" i="21"/>
  <c r="M185" i="21"/>
  <c r="B189" i="20"/>
  <c r="G188" i="20"/>
  <c r="F188" i="20"/>
  <c r="E188" i="20"/>
  <c r="D188" i="20"/>
  <c r="A188" i="20"/>
  <c r="C188" i="20"/>
  <c r="D189" i="20" l="1"/>
  <c r="C189" i="20"/>
  <c r="A189" i="20"/>
  <c r="B190" i="20"/>
  <c r="G189" i="20"/>
  <c r="F189" i="20"/>
  <c r="E189" i="20"/>
  <c r="R185" i="21"/>
  <c r="Q185" i="21"/>
  <c r="P185" i="21"/>
  <c r="O185" i="21"/>
  <c r="N185" i="21"/>
  <c r="L185" i="21"/>
  <c r="M186" i="21"/>
  <c r="G185" i="21"/>
  <c r="F185" i="21"/>
  <c r="E185" i="21"/>
  <c r="D185" i="21"/>
  <c r="C185" i="21"/>
  <c r="A185" i="21"/>
  <c r="B186" i="21"/>
  <c r="R186" i="21" l="1"/>
  <c r="Q186" i="21"/>
  <c r="P186" i="21"/>
  <c r="O186" i="21"/>
  <c r="N186" i="21"/>
  <c r="L186" i="21"/>
  <c r="M187" i="21"/>
  <c r="A186" i="21"/>
  <c r="B187" i="21"/>
  <c r="G186" i="21"/>
  <c r="F186" i="21"/>
  <c r="E186" i="21"/>
  <c r="D186" i="21"/>
  <c r="C186" i="21"/>
  <c r="B191" i="20"/>
  <c r="G190" i="20"/>
  <c r="F190" i="20"/>
  <c r="C190" i="20"/>
  <c r="A190" i="20"/>
  <c r="E190" i="20"/>
  <c r="D190" i="20"/>
  <c r="F191" i="20" l="1"/>
  <c r="E191" i="20"/>
  <c r="D191" i="20"/>
  <c r="C191" i="20"/>
  <c r="A191" i="20"/>
  <c r="B192" i="20"/>
  <c r="G191" i="20"/>
  <c r="C187" i="21"/>
  <c r="A187" i="21"/>
  <c r="B188" i="21"/>
  <c r="G187" i="21"/>
  <c r="F187" i="21"/>
  <c r="E187" i="21"/>
  <c r="D187" i="21"/>
  <c r="R187" i="21"/>
  <c r="L187" i="21"/>
  <c r="M188" i="21"/>
  <c r="N187" i="21"/>
  <c r="Q187" i="21"/>
  <c r="P187" i="21"/>
  <c r="O187" i="21"/>
  <c r="B193" i="20" l="1"/>
  <c r="F192" i="20"/>
  <c r="E192" i="20"/>
  <c r="D192" i="20"/>
  <c r="C192" i="20"/>
  <c r="G192" i="20"/>
  <c r="A192" i="20"/>
  <c r="E188" i="21"/>
  <c r="D188" i="21"/>
  <c r="C188" i="21"/>
  <c r="A188" i="21"/>
  <c r="B189" i="21"/>
  <c r="G188" i="21"/>
  <c r="F188" i="21"/>
  <c r="R188" i="21"/>
  <c r="Q188" i="21"/>
  <c r="P188" i="21"/>
  <c r="O188" i="21"/>
  <c r="N188" i="21"/>
  <c r="L188" i="21"/>
  <c r="M189" i="21"/>
  <c r="G189" i="21" l="1"/>
  <c r="F189" i="21"/>
  <c r="E189" i="21"/>
  <c r="D189" i="21"/>
  <c r="C189" i="21"/>
  <c r="A189" i="21"/>
  <c r="B190" i="21"/>
  <c r="M190" i="21"/>
  <c r="L189" i="21"/>
  <c r="R189" i="21"/>
  <c r="N189" i="21"/>
  <c r="O189" i="21"/>
  <c r="P189" i="21"/>
  <c r="Q189" i="21"/>
  <c r="G193" i="20"/>
  <c r="F193" i="20"/>
  <c r="E193" i="20"/>
  <c r="D193" i="20"/>
  <c r="C193" i="20"/>
  <c r="A193" i="20"/>
  <c r="B194" i="20"/>
  <c r="G190" i="21" l="1"/>
  <c r="F190" i="21"/>
  <c r="E190" i="21"/>
  <c r="D190" i="21"/>
  <c r="B191" i="21"/>
  <c r="C190" i="21"/>
  <c r="A190" i="21"/>
  <c r="L190" i="21"/>
  <c r="M191" i="21"/>
  <c r="R190" i="21"/>
  <c r="Q190" i="21"/>
  <c r="P190" i="21"/>
  <c r="O190" i="21"/>
  <c r="N190" i="21"/>
  <c r="A194" i="20"/>
  <c r="G194" i="20"/>
  <c r="F194" i="20"/>
  <c r="E194" i="20"/>
  <c r="D194" i="20"/>
  <c r="C194" i="20"/>
  <c r="B195" i="20"/>
  <c r="O191" i="21" l="1"/>
  <c r="N191" i="21"/>
  <c r="L191" i="21"/>
  <c r="M192" i="21"/>
  <c r="R191" i="21"/>
  <c r="Q191" i="21"/>
  <c r="P191" i="21"/>
  <c r="B196" i="20"/>
  <c r="G195" i="20"/>
  <c r="F195" i="20"/>
  <c r="E195" i="20"/>
  <c r="D195" i="20"/>
  <c r="C195" i="20"/>
  <c r="A195" i="20"/>
  <c r="G191" i="21"/>
  <c r="F191" i="21"/>
  <c r="A191" i="21"/>
  <c r="B192" i="21"/>
  <c r="D191" i="21"/>
  <c r="E191" i="21"/>
  <c r="C191" i="21"/>
  <c r="C196" i="20" l="1"/>
  <c r="A196" i="20"/>
  <c r="B197" i="20"/>
  <c r="F196" i="20"/>
  <c r="G196" i="20"/>
  <c r="E196" i="20"/>
  <c r="D196" i="20"/>
  <c r="Q192" i="21"/>
  <c r="P192" i="21"/>
  <c r="O192" i="21"/>
  <c r="N192" i="21"/>
  <c r="L192" i="21"/>
  <c r="R192" i="21"/>
  <c r="M193" i="21"/>
  <c r="B193" i="21"/>
  <c r="G192" i="21"/>
  <c r="F192" i="21"/>
  <c r="E192" i="21"/>
  <c r="D192" i="21"/>
  <c r="C192" i="21"/>
  <c r="A192" i="21"/>
  <c r="A193" i="21" l="1"/>
  <c r="B194" i="21"/>
  <c r="D193" i="21"/>
  <c r="C193" i="21"/>
  <c r="G193" i="21"/>
  <c r="F193" i="21"/>
  <c r="E193" i="21"/>
  <c r="R193" i="21"/>
  <c r="Q193" i="21"/>
  <c r="P193" i="21"/>
  <c r="O193" i="21"/>
  <c r="N193" i="21"/>
  <c r="M194" i="21"/>
  <c r="L193" i="21"/>
  <c r="B198" i="20"/>
  <c r="G197" i="20"/>
  <c r="F197" i="20"/>
  <c r="E197" i="20"/>
  <c r="C197" i="20"/>
  <c r="A197" i="20"/>
  <c r="D197" i="20"/>
  <c r="E198" i="20" l="1"/>
  <c r="D198" i="20"/>
  <c r="C198" i="20"/>
  <c r="A198" i="20"/>
  <c r="B199" i="20"/>
  <c r="G198" i="20"/>
  <c r="F198" i="20"/>
  <c r="R194" i="21"/>
  <c r="Q194" i="21"/>
  <c r="P194" i="21"/>
  <c r="N194" i="21"/>
  <c r="L194" i="21"/>
  <c r="M195" i="21"/>
  <c r="O194" i="21"/>
  <c r="A194" i="21"/>
  <c r="B195" i="21"/>
  <c r="G194" i="21"/>
  <c r="F194" i="21"/>
  <c r="E194" i="21"/>
  <c r="D194" i="21"/>
  <c r="C194" i="21"/>
  <c r="R195" i="21" l="1"/>
  <c r="M196" i="21"/>
  <c r="Q195" i="21"/>
  <c r="P195" i="21"/>
  <c r="O195" i="21"/>
  <c r="N195" i="21"/>
  <c r="L195" i="21"/>
  <c r="B200" i="20"/>
  <c r="G199" i="20"/>
  <c r="D199" i="20"/>
  <c r="C199" i="20"/>
  <c r="A199" i="20"/>
  <c r="F199" i="20"/>
  <c r="E199" i="20"/>
  <c r="C195" i="21"/>
  <c r="A195" i="21"/>
  <c r="B196" i="21"/>
  <c r="D195" i="21"/>
  <c r="G195" i="21"/>
  <c r="F195" i="21"/>
  <c r="E195" i="21"/>
  <c r="G200" i="20" l="1"/>
  <c r="F200" i="20"/>
  <c r="E200" i="20"/>
  <c r="D200" i="20"/>
  <c r="C200" i="20"/>
  <c r="A200" i="20"/>
  <c r="B201" i="20"/>
  <c r="N196" i="21"/>
  <c r="L196" i="21"/>
  <c r="M197" i="21"/>
  <c r="P196" i="21"/>
  <c r="O196" i="21"/>
  <c r="R196" i="21"/>
  <c r="Q196" i="21"/>
  <c r="E196" i="21"/>
  <c r="D196" i="21"/>
  <c r="C196" i="21"/>
  <c r="A196" i="21"/>
  <c r="B197" i="21"/>
  <c r="G196" i="21"/>
  <c r="F196" i="21"/>
  <c r="M198" i="21" l="1"/>
  <c r="R197" i="21"/>
  <c r="Q197" i="21"/>
  <c r="P197" i="21"/>
  <c r="O197" i="21"/>
  <c r="N197" i="21"/>
  <c r="L197" i="21"/>
  <c r="B202" i="20"/>
  <c r="G201" i="20"/>
  <c r="F201" i="20"/>
  <c r="E201" i="20"/>
  <c r="C201" i="20"/>
  <c r="D201" i="20"/>
  <c r="A201" i="20"/>
  <c r="G197" i="21"/>
  <c r="F197" i="21"/>
  <c r="E197" i="21"/>
  <c r="D197" i="21"/>
  <c r="C197" i="21"/>
  <c r="B198" i="21"/>
  <c r="A197" i="21"/>
  <c r="B203" i="20" l="1"/>
  <c r="G202" i="20"/>
  <c r="F202" i="20"/>
  <c r="E202" i="20"/>
  <c r="D202" i="20"/>
  <c r="C202" i="20"/>
  <c r="A202" i="20"/>
  <c r="G198" i="21"/>
  <c r="F198" i="21"/>
  <c r="E198" i="21"/>
  <c r="D198" i="21"/>
  <c r="C198" i="21"/>
  <c r="A198" i="21"/>
  <c r="B199" i="21"/>
  <c r="L198" i="21"/>
  <c r="M199" i="21"/>
  <c r="N198" i="21"/>
  <c r="P198" i="21"/>
  <c r="O198" i="21"/>
  <c r="Q198" i="21"/>
  <c r="R198" i="21"/>
  <c r="O199" i="21" l="1"/>
  <c r="N199" i="21"/>
  <c r="L199" i="21"/>
  <c r="M200" i="21"/>
  <c r="R199" i="21"/>
  <c r="Q199" i="21"/>
  <c r="P199" i="21"/>
  <c r="G199" i="21"/>
  <c r="F199" i="21"/>
  <c r="B200" i="21"/>
  <c r="E199" i="21"/>
  <c r="D199" i="21"/>
  <c r="C199" i="21"/>
  <c r="A199" i="21"/>
  <c r="A203" i="20"/>
  <c r="G203" i="20"/>
  <c r="F203" i="20"/>
  <c r="E203" i="20"/>
  <c r="D203" i="20"/>
  <c r="C203" i="20"/>
  <c r="B204" i="20"/>
  <c r="D200" i="21" l="1"/>
  <c r="C200" i="21"/>
  <c r="A200" i="21"/>
  <c r="B201" i="21"/>
  <c r="F200" i="21"/>
  <c r="E200" i="21"/>
  <c r="G200" i="21"/>
  <c r="B205" i="20"/>
  <c r="G204" i="20"/>
  <c r="F204" i="20"/>
  <c r="E204" i="20"/>
  <c r="D204" i="20"/>
  <c r="A204" i="20"/>
  <c r="C204" i="20"/>
  <c r="Q200" i="21"/>
  <c r="P200" i="21"/>
  <c r="O200" i="21"/>
  <c r="N200" i="21"/>
  <c r="L200" i="21"/>
  <c r="M201" i="21"/>
  <c r="R200" i="21"/>
  <c r="D205" i="20" l="1"/>
  <c r="C205" i="20"/>
  <c r="A205" i="20"/>
  <c r="G205" i="20"/>
  <c r="B206" i="20"/>
  <c r="F205" i="20"/>
  <c r="E205" i="20"/>
  <c r="B202" i="21"/>
  <c r="G201" i="21"/>
  <c r="F201" i="21"/>
  <c r="E201" i="21"/>
  <c r="D201" i="21"/>
  <c r="C201" i="21"/>
  <c r="A201" i="21"/>
  <c r="R201" i="21"/>
  <c r="Q201" i="21"/>
  <c r="P201" i="21"/>
  <c r="O201" i="21"/>
  <c r="N201" i="21"/>
  <c r="L201" i="21"/>
  <c r="M202" i="21"/>
  <c r="A202" i="21" l="1"/>
  <c r="B203" i="21"/>
  <c r="D202" i="21"/>
  <c r="C202" i="21"/>
  <c r="F202" i="21"/>
  <c r="E202" i="21"/>
  <c r="G202" i="21"/>
  <c r="R202" i="21"/>
  <c r="Q202" i="21"/>
  <c r="P202" i="21"/>
  <c r="M203" i="21"/>
  <c r="O202" i="21"/>
  <c r="N202" i="21"/>
  <c r="L202" i="21"/>
  <c r="B207" i="20"/>
  <c r="G206" i="20"/>
  <c r="F206" i="20"/>
  <c r="D206" i="20"/>
  <c r="C206" i="20"/>
  <c r="A206" i="20"/>
  <c r="E206" i="20"/>
  <c r="F207" i="20" l="1"/>
  <c r="E207" i="20"/>
  <c r="D207" i="20"/>
  <c r="C207" i="20"/>
  <c r="A207" i="20"/>
  <c r="B208" i="20"/>
  <c r="G207" i="20"/>
  <c r="R203" i="21"/>
  <c r="P203" i="21"/>
  <c r="O203" i="21"/>
  <c r="N203" i="21"/>
  <c r="L203" i="21"/>
  <c r="Q203" i="21"/>
  <c r="M204" i="21"/>
  <c r="C203" i="21"/>
  <c r="A203" i="21"/>
  <c r="B204" i="21"/>
  <c r="G203" i="21"/>
  <c r="F203" i="21"/>
  <c r="E203" i="21"/>
  <c r="D203" i="21"/>
  <c r="M205" i="21" l="1"/>
  <c r="R204" i="21"/>
  <c r="Q204" i="21"/>
  <c r="P204" i="21"/>
  <c r="O204" i="21"/>
  <c r="N204" i="21"/>
  <c r="L204" i="21"/>
  <c r="B209" i="20"/>
  <c r="E208" i="20"/>
  <c r="D208" i="20"/>
  <c r="C208" i="20"/>
  <c r="A208" i="20"/>
  <c r="G208" i="20"/>
  <c r="F208" i="20"/>
  <c r="E204" i="21"/>
  <c r="D204" i="21"/>
  <c r="C204" i="21"/>
  <c r="A204" i="21"/>
  <c r="B205" i="21"/>
  <c r="F204" i="21"/>
  <c r="G204" i="21"/>
  <c r="G209" i="20" l="1"/>
  <c r="F209" i="20"/>
  <c r="E209" i="20"/>
  <c r="D209" i="20"/>
  <c r="C209" i="20"/>
  <c r="A209" i="20"/>
  <c r="B210" i="20"/>
  <c r="G205" i="21"/>
  <c r="F205" i="21"/>
  <c r="E205" i="21"/>
  <c r="D205" i="21"/>
  <c r="C205" i="21"/>
  <c r="A205" i="21"/>
  <c r="B206" i="21"/>
  <c r="M206" i="21"/>
  <c r="P205" i="21"/>
  <c r="O205" i="21"/>
  <c r="N205" i="21"/>
  <c r="L205" i="21"/>
  <c r="R205" i="21"/>
  <c r="Q205" i="21"/>
  <c r="G206" i="21" l="1"/>
  <c r="F206" i="21"/>
  <c r="E206" i="21"/>
  <c r="D206" i="21"/>
  <c r="B207" i="21"/>
  <c r="C206" i="21"/>
  <c r="A206" i="21"/>
  <c r="A210" i="20"/>
  <c r="G210" i="20"/>
  <c r="D210" i="20"/>
  <c r="F210" i="20"/>
  <c r="E210" i="20"/>
  <c r="B211" i="20"/>
  <c r="C210" i="20"/>
  <c r="L206" i="21"/>
  <c r="M207" i="21"/>
  <c r="R206" i="21"/>
  <c r="Q206" i="21"/>
  <c r="P206" i="21"/>
  <c r="O206" i="21"/>
  <c r="N206" i="21"/>
  <c r="B212" i="20" l="1"/>
  <c r="G211" i="20"/>
  <c r="F211" i="20"/>
  <c r="E211" i="20"/>
  <c r="D211" i="20"/>
  <c r="C211" i="20"/>
  <c r="A211" i="20"/>
  <c r="G207" i="21"/>
  <c r="F207" i="21"/>
  <c r="E207" i="21"/>
  <c r="D207" i="21"/>
  <c r="C207" i="21"/>
  <c r="A207" i="21"/>
  <c r="B208" i="21"/>
  <c r="O207" i="21"/>
  <c r="N207" i="21"/>
  <c r="L207" i="21"/>
  <c r="M208" i="21"/>
  <c r="P207" i="21"/>
  <c r="R207" i="21"/>
  <c r="Q207" i="21"/>
  <c r="B209" i="21" l="1"/>
  <c r="G208" i="21"/>
  <c r="F208" i="21"/>
  <c r="E208" i="21"/>
  <c r="D208" i="21"/>
  <c r="A208" i="21"/>
  <c r="C208" i="21"/>
  <c r="Q208" i="21"/>
  <c r="P208" i="21"/>
  <c r="O208" i="21"/>
  <c r="N208" i="21"/>
  <c r="L208" i="21"/>
  <c r="R208" i="21"/>
  <c r="M209" i="21"/>
  <c r="C212" i="20"/>
  <c r="A212" i="20"/>
  <c r="B213" i="20"/>
  <c r="G212" i="20"/>
  <c r="F212" i="20"/>
  <c r="E212" i="20"/>
  <c r="D212" i="20"/>
  <c r="R209" i="21" l="1"/>
  <c r="Q209" i="21"/>
  <c r="P209" i="21"/>
  <c r="O209" i="21"/>
  <c r="N209" i="21"/>
  <c r="M210" i="21"/>
  <c r="L209" i="21"/>
  <c r="B214" i="20"/>
  <c r="G213" i="20"/>
  <c r="F213" i="20"/>
  <c r="E213" i="20"/>
  <c r="A213" i="20"/>
  <c r="D213" i="20"/>
  <c r="C213" i="20"/>
  <c r="D209" i="21"/>
  <c r="G209" i="21"/>
  <c r="F209" i="21"/>
  <c r="E209" i="21"/>
  <c r="C209" i="21"/>
  <c r="A209" i="21"/>
  <c r="B210" i="21"/>
  <c r="E214" i="20" l="1"/>
  <c r="D214" i="20"/>
  <c r="C214" i="20"/>
  <c r="A214" i="20"/>
  <c r="B215" i="20"/>
  <c r="G214" i="20"/>
  <c r="F214" i="20"/>
  <c r="R210" i="21"/>
  <c r="Q210" i="21"/>
  <c r="P210" i="21"/>
  <c r="M211" i="21"/>
  <c r="O210" i="21"/>
  <c r="N210" i="21"/>
  <c r="L210" i="21"/>
  <c r="F210" i="21"/>
  <c r="A210" i="21"/>
  <c r="B211" i="21"/>
  <c r="G210" i="21"/>
  <c r="E210" i="21"/>
  <c r="D210" i="21"/>
  <c r="C210" i="21"/>
  <c r="L211" i="21" l="1"/>
  <c r="R211" i="21"/>
  <c r="M212" i="21"/>
  <c r="O211" i="21"/>
  <c r="N211" i="21"/>
  <c r="Q211" i="21"/>
  <c r="P211" i="21"/>
  <c r="B216" i="20"/>
  <c r="G215" i="20"/>
  <c r="E215" i="20"/>
  <c r="A215" i="20"/>
  <c r="D215" i="20"/>
  <c r="C215" i="20"/>
  <c r="F215" i="20"/>
  <c r="C211" i="21"/>
  <c r="A211" i="21"/>
  <c r="B212" i="21"/>
  <c r="G211" i="21"/>
  <c r="F211" i="21"/>
  <c r="E211" i="21"/>
  <c r="D211" i="21"/>
  <c r="G216" i="20" l="1"/>
  <c r="F216" i="20"/>
  <c r="E216" i="20"/>
  <c r="D216" i="20"/>
  <c r="C216" i="20"/>
  <c r="A216" i="20"/>
  <c r="B217" i="20"/>
  <c r="N212" i="21"/>
  <c r="M213" i="21"/>
  <c r="R212" i="21"/>
  <c r="Q212" i="21"/>
  <c r="P212" i="21"/>
  <c r="O212" i="21"/>
  <c r="L212" i="21"/>
  <c r="E212" i="21"/>
  <c r="D212" i="21"/>
  <c r="C212" i="21"/>
  <c r="A212" i="21"/>
  <c r="B213" i="21"/>
  <c r="G212" i="21"/>
  <c r="F212" i="21"/>
  <c r="P213" i="21" l="1"/>
  <c r="M214" i="21"/>
  <c r="N213" i="21"/>
  <c r="L213" i="21"/>
  <c r="Q213" i="21"/>
  <c r="O213" i="21"/>
  <c r="R213" i="21"/>
  <c r="B218" i="20"/>
  <c r="F217" i="20"/>
  <c r="E217" i="20"/>
  <c r="D217" i="20"/>
  <c r="C217" i="20"/>
  <c r="A217" i="20"/>
  <c r="G217" i="20"/>
  <c r="G213" i="21"/>
  <c r="F213" i="21"/>
  <c r="E213" i="21"/>
  <c r="D213" i="21"/>
  <c r="C213" i="21"/>
  <c r="A213" i="21"/>
  <c r="B214" i="21"/>
  <c r="B219" i="20" l="1"/>
  <c r="G218" i="20"/>
  <c r="F218" i="20"/>
  <c r="E218" i="20"/>
  <c r="D218" i="20"/>
  <c r="C218" i="20"/>
  <c r="A218" i="20"/>
  <c r="G214" i="21"/>
  <c r="F214" i="21"/>
  <c r="E214" i="21"/>
  <c r="D214" i="21"/>
  <c r="B215" i="21"/>
  <c r="C214" i="21"/>
  <c r="A214" i="21"/>
  <c r="R214" i="21"/>
  <c r="L214" i="21"/>
  <c r="M215" i="21"/>
  <c r="Q214" i="21"/>
  <c r="P214" i="21"/>
  <c r="O214" i="21"/>
  <c r="N214" i="21"/>
  <c r="B216" i="21" l="1"/>
  <c r="G215" i="21"/>
  <c r="F215" i="21"/>
  <c r="E215" i="21"/>
  <c r="D215" i="21"/>
  <c r="C215" i="21"/>
  <c r="A215" i="21"/>
  <c r="O215" i="21"/>
  <c r="N215" i="21"/>
  <c r="L215" i="21"/>
  <c r="M216" i="21"/>
  <c r="P215" i="21"/>
  <c r="R215" i="21"/>
  <c r="Q215" i="21"/>
  <c r="A219" i="20"/>
  <c r="B220" i="20"/>
  <c r="E219" i="20"/>
  <c r="G219" i="20"/>
  <c r="F219" i="20"/>
  <c r="C219" i="20"/>
  <c r="D219" i="20"/>
  <c r="B221" i="20" l="1"/>
  <c r="G220" i="20"/>
  <c r="F220" i="20"/>
  <c r="E220" i="20"/>
  <c r="D220" i="20"/>
  <c r="A220" i="20"/>
  <c r="C220" i="20"/>
  <c r="Q216" i="21"/>
  <c r="P216" i="21"/>
  <c r="O216" i="21"/>
  <c r="N216" i="21"/>
  <c r="L216" i="21"/>
  <c r="R216" i="21"/>
  <c r="M217" i="21"/>
  <c r="B217" i="21"/>
  <c r="G216" i="21"/>
  <c r="F216" i="21"/>
  <c r="E216" i="21"/>
  <c r="D216" i="21"/>
  <c r="C216" i="21"/>
  <c r="A216" i="21"/>
  <c r="D217" i="21" l="1"/>
  <c r="G217" i="21"/>
  <c r="F217" i="21"/>
  <c r="E217" i="21"/>
  <c r="C217" i="21"/>
  <c r="A217" i="21"/>
  <c r="B218" i="21"/>
  <c r="R217" i="21"/>
  <c r="Q217" i="21"/>
  <c r="P217" i="21"/>
  <c r="O217" i="21"/>
  <c r="N217" i="21"/>
  <c r="L217" i="21"/>
  <c r="M218" i="21"/>
  <c r="D221" i="20"/>
  <c r="C221" i="20"/>
  <c r="A221" i="20"/>
  <c r="B222" i="20"/>
  <c r="G221" i="20"/>
  <c r="F221" i="20"/>
  <c r="E221" i="20"/>
  <c r="R218" i="21" l="1"/>
  <c r="Q218" i="21"/>
  <c r="P218" i="21"/>
  <c r="M219" i="21"/>
  <c r="O218" i="21"/>
  <c r="N218" i="21"/>
  <c r="L218" i="21"/>
  <c r="F218" i="21"/>
  <c r="A218" i="21"/>
  <c r="B219" i="21"/>
  <c r="G218" i="21"/>
  <c r="C218" i="21"/>
  <c r="E218" i="21"/>
  <c r="D218" i="21"/>
  <c r="B223" i="20"/>
  <c r="G222" i="20"/>
  <c r="F222" i="20"/>
  <c r="C222" i="20"/>
  <c r="A222" i="20"/>
  <c r="E222" i="20"/>
  <c r="D222" i="20"/>
  <c r="F223" i="20" l="1"/>
  <c r="E223" i="20"/>
  <c r="D223" i="20"/>
  <c r="C223" i="20"/>
  <c r="A223" i="20"/>
  <c r="B224" i="20"/>
  <c r="G223" i="20"/>
  <c r="C219" i="21"/>
  <c r="A219" i="21"/>
  <c r="B220" i="21"/>
  <c r="G219" i="21"/>
  <c r="F219" i="21"/>
  <c r="E219" i="21"/>
  <c r="D219" i="21"/>
  <c r="L219" i="21"/>
  <c r="R219" i="21"/>
  <c r="N219" i="21"/>
  <c r="M220" i="21"/>
  <c r="P219" i="21"/>
  <c r="O219" i="21"/>
  <c r="Q219" i="21"/>
  <c r="E220" i="21" l="1"/>
  <c r="D220" i="21"/>
  <c r="C220" i="21"/>
  <c r="A220" i="21"/>
  <c r="B221" i="21"/>
  <c r="G220" i="21"/>
  <c r="F220" i="21"/>
  <c r="B225" i="20"/>
  <c r="F224" i="20"/>
  <c r="E224" i="20"/>
  <c r="D224" i="20"/>
  <c r="C224" i="20"/>
  <c r="G224" i="20"/>
  <c r="A224" i="20"/>
  <c r="N220" i="21"/>
  <c r="L220" i="21"/>
  <c r="M221" i="21"/>
  <c r="R220" i="21"/>
  <c r="Q220" i="21"/>
  <c r="P220" i="21"/>
  <c r="O220" i="21"/>
  <c r="G225" i="20" l="1"/>
  <c r="F225" i="20"/>
  <c r="E225" i="20"/>
  <c r="D225" i="20"/>
  <c r="C225" i="20"/>
  <c r="A225" i="20"/>
  <c r="B226" i="20"/>
  <c r="G221" i="21"/>
  <c r="F221" i="21"/>
  <c r="E221" i="21"/>
  <c r="D221" i="21"/>
  <c r="C221" i="21"/>
  <c r="B222" i="21"/>
  <c r="A221" i="21"/>
  <c r="P221" i="21"/>
  <c r="O221" i="21"/>
  <c r="N221" i="21"/>
  <c r="L221" i="21"/>
  <c r="M222" i="21"/>
  <c r="R221" i="21"/>
  <c r="Q221" i="21"/>
  <c r="G222" i="21" l="1"/>
  <c r="F222" i="21"/>
  <c r="E222" i="21"/>
  <c r="D222" i="21"/>
  <c r="C222" i="21"/>
  <c r="A222" i="21"/>
  <c r="B223" i="21"/>
  <c r="A226" i="20"/>
  <c r="G226" i="20"/>
  <c r="F226" i="20"/>
  <c r="E226" i="20"/>
  <c r="D226" i="20"/>
  <c r="C226" i="20"/>
  <c r="B227" i="20"/>
  <c r="R222" i="21"/>
  <c r="Q222" i="21"/>
  <c r="P222" i="21"/>
  <c r="O222" i="21"/>
  <c r="N222" i="21"/>
  <c r="L222" i="21"/>
  <c r="M223" i="21"/>
  <c r="B224" i="21" l="1"/>
  <c r="G223" i="21"/>
  <c r="F223" i="21"/>
  <c r="A223" i="21"/>
  <c r="E223" i="21"/>
  <c r="D223" i="21"/>
  <c r="C223" i="21"/>
  <c r="R223" i="21"/>
  <c r="Q223" i="21"/>
  <c r="P223" i="21"/>
  <c r="O223" i="21"/>
  <c r="N223" i="21"/>
  <c r="L223" i="21"/>
  <c r="M224" i="21"/>
  <c r="B228" i="20"/>
  <c r="G227" i="20"/>
  <c r="F227" i="20"/>
  <c r="E227" i="20"/>
  <c r="D227" i="20"/>
  <c r="C227" i="20"/>
  <c r="A227" i="20"/>
  <c r="C228" i="20" l="1"/>
  <c r="A228" i="20"/>
  <c r="G228" i="20"/>
  <c r="B229" i="20"/>
  <c r="D228" i="20"/>
  <c r="E228" i="20"/>
  <c r="F228" i="20"/>
  <c r="R224" i="21"/>
  <c r="Q224" i="21"/>
  <c r="P224" i="21"/>
  <c r="O224" i="21"/>
  <c r="N224" i="21"/>
  <c r="L224" i="21"/>
  <c r="M225" i="21"/>
  <c r="A224" i="21"/>
  <c r="B225" i="21"/>
  <c r="D224" i="21"/>
  <c r="G224" i="21"/>
  <c r="F224" i="21"/>
  <c r="E224" i="21"/>
  <c r="C224" i="21"/>
  <c r="R225" i="21" l="1"/>
  <c r="Q225" i="21"/>
  <c r="P225" i="21"/>
  <c r="O225" i="21"/>
  <c r="N225" i="21"/>
  <c r="M226" i="21"/>
  <c r="L225" i="21"/>
  <c r="D225" i="21"/>
  <c r="C225" i="21"/>
  <c r="A225" i="21"/>
  <c r="B226" i="21"/>
  <c r="F225" i="21"/>
  <c r="E225" i="21"/>
  <c r="G225" i="21"/>
  <c r="B230" i="20"/>
  <c r="G229" i="20"/>
  <c r="F229" i="20"/>
  <c r="E229" i="20"/>
  <c r="C229" i="20"/>
  <c r="D229" i="20"/>
  <c r="A229" i="20"/>
  <c r="E230" i="20" l="1"/>
  <c r="D230" i="20"/>
  <c r="C230" i="20"/>
  <c r="A230" i="20"/>
  <c r="B231" i="20"/>
  <c r="F230" i="20"/>
  <c r="G230" i="20"/>
  <c r="F226" i="21"/>
  <c r="E226" i="21"/>
  <c r="D226" i="21"/>
  <c r="C226" i="21"/>
  <c r="A226" i="21"/>
  <c r="B227" i="21"/>
  <c r="G226" i="21"/>
  <c r="R226" i="21"/>
  <c r="Q226" i="21"/>
  <c r="P226" i="21"/>
  <c r="L226" i="21"/>
  <c r="M227" i="21"/>
  <c r="O226" i="21"/>
  <c r="N226" i="21"/>
  <c r="B232" i="20" l="1"/>
  <c r="G231" i="20"/>
  <c r="E231" i="20"/>
  <c r="F231" i="20"/>
  <c r="D231" i="20"/>
  <c r="C231" i="20"/>
  <c r="A231" i="20"/>
  <c r="L227" i="21"/>
  <c r="M228" i="21"/>
  <c r="R227" i="21"/>
  <c r="N227" i="21"/>
  <c r="O227" i="21"/>
  <c r="Q227" i="21"/>
  <c r="P227" i="21"/>
  <c r="G227" i="21"/>
  <c r="F227" i="21"/>
  <c r="E227" i="21"/>
  <c r="D227" i="21"/>
  <c r="C227" i="21"/>
  <c r="A227" i="21"/>
  <c r="B228" i="21"/>
  <c r="N228" i="21" l="1"/>
  <c r="L228" i="21"/>
  <c r="M229" i="21"/>
  <c r="P228" i="21"/>
  <c r="O228" i="21"/>
  <c r="R228" i="21"/>
  <c r="Q228" i="21"/>
  <c r="G228" i="21"/>
  <c r="F228" i="21"/>
  <c r="E228" i="21"/>
  <c r="D228" i="21"/>
  <c r="C228" i="21"/>
  <c r="A228" i="21"/>
  <c r="B229" i="21"/>
  <c r="G232" i="20"/>
  <c r="F232" i="20"/>
  <c r="E232" i="20"/>
  <c r="D232" i="20"/>
  <c r="C232" i="20"/>
  <c r="A232" i="20"/>
  <c r="B233" i="20"/>
  <c r="G229" i="21" l="1"/>
  <c r="F229" i="21"/>
  <c r="E229" i="21"/>
  <c r="D229" i="21"/>
  <c r="C229" i="21"/>
  <c r="B230" i="21"/>
  <c r="A229" i="21"/>
  <c r="B234" i="20"/>
  <c r="G233" i="20"/>
  <c r="A233" i="20"/>
  <c r="F233" i="20"/>
  <c r="C233" i="20"/>
  <c r="E233" i="20"/>
  <c r="D233" i="20"/>
  <c r="P229" i="21"/>
  <c r="O229" i="21"/>
  <c r="N229" i="21"/>
  <c r="L229" i="21"/>
  <c r="M230" i="21"/>
  <c r="R229" i="21"/>
  <c r="Q229" i="21"/>
  <c r="B235" i="20" l="1"/>
  <c r="G234" i="20"/>
  <c r="F234" i="20"/>
  <c r="E234" i="20"/>
  <c r="D234" i="20"/>
  <c r="C234" i="20"/>
  <c r="A234" i="20"/>
  <c r="G230" i="21"/>
  <c r="F230" i="21"/>
  <c r="E230" i="21"/>
  <c r="D230" i="21"/>
  <c r="B231" i="21"/>
  <c r="C230" i="21"/>
  <c r="A230" i="21"/>
  <c r="R230" i="21"/>
  <c r="Q230" i="21"/>
  <c r="P230" i="21"/>
  <c r="O230" i="21"/>
  <c r="N230" i="21"/>
  <c r="L230" i="21"/>
  <c r="M231" i="21"/>
  <c r="B232" i="21" l="1"/>
  <c r="G231" i="21"/>
  <c r="F231" i="21"/>
  <c r="A231" i="21"/>
  <c r="E231" i="21"/>
  <c r="D231" i="21"/>
  <c r="C231" i="21"/>
  <c r="R231" i="21"/>
  <c r="Q231" i="21"/>
  <c r="P231" i="21"/>
  <c r="O231" i="21"/>
  <c r="N231" i="21"/>
  <c r="L231" i="21"/>
  <c r="M232" i="21"/>
  <c r="A235" i="20"/>
  <c r="B236" i="20"/>
  <c r="G235" i="20"/>
  <c r="E235" i="20"/>
  <c r="D235" i="20"/>
  <c r="C235" i="20"/>
  <c r="F235" i="20"/>
  <c r="R232" i="21" l="1"/>
  <c r="Q232" i="21"/>
  <c r="P232" i="21"/>
  <c r="O232" i="21"/>
  <c r="N232" i="21"/>
  <c r="L232" i="21"/>
  <c r="M233" i="21"/>
  <c r="B237" i="20"/>
  <c r="G236" i="20"/>
  <c r="F236" i="20"/>
  <c r="E236" i="20"/>
  <c r="D236" i="20"/>
  <c r="C236" i="20"/>
  <c r="A236" i="20"/>
  <c r="A232" i="21"/>
  <c r="B233" i="21"/>
  <c r="D232" i="21"/>
  <c r="C232" i="21"/>
  <c r="G232" i="21"/>
  <c r="F232" i="21"/>
  <c r="E232" i="21"/>
  <c r="D237" i="20" l="1"/>
  <c r="C237" i="20"/>
  <c r="A237" i="20"/>
  <c r="G237" i="20"/>
  <c r="F237" i="20"/>
  <c r="E237" i="20"/>
  <c r="B238" i="20"/>
  <c r="R233" i="21"/>
  <c r="Q233" i="21"/>
  <c r="P233" i="21"/>
  <c r="O233" i="21"/>
  <c r="N233" i="21"/>
  <c r="L233" i="21"/>
  <c r="M234" i="21"/>
  <c r="D233" i="21"/>
  <c r="C233" i="21"/>
  <c r="A233" i="21"/>
  <c r="B234" i="21"/>
  <c r="F233" i="21"/>
  <c r="E233" i="21"/>
  <c r="G233" i="21"/>
  <c r="R234" i="21" l="1"/>
  <c r="Q234" i="21"/>
  <c r="P234" i="21"/>
  <c r="L234" i="21"/>
  <c r="M235" i="21"/>
  <c r="O234" i="21"/>
  <c r="N234" i="21"/>
  <c r="B239" i="20"/>
  <c r="G238" i="20"/>
  <c r="F238" i="20"/>
  <c r="D238" i="20"/>
  <c r="A238" i="20"/>
  <c r="E238" i="20"/>
  <c r="C238" i="20"/>
  <c r="F234" i="21"/>
  <c r="E234" i="21"/>
  <c r="D234" i="21"/>
  <c r="C234" i="21"/>
  <c r="A234" i="21"/>
  <c r="B235" i="21"/>
  <c r="G234" i="21"/>
  <c r="F239" i="20" l="1"/>
  <c r="E239" i="20"/>
  <c r="D239" i="20"/>
  <c r="C239" i="20"/>
  <c r="A239" i="20"/>
  <c r="G239" i="20"/>
  <c r="B240" i="20"/>
  <c r="L235" i="21"/>
  <c r="M236" i="21"/>
  <c r="R235" i="21"/>
  <c r="N235" i="21"/>
  <c r="Q235" i="21"/>
  <c r="P235" i="21"/>
  <c r="O235" i="21"/>
  <c r="G235" i="21"/>
  <c r="F235" i="21"/>
  <c r="E235" i="21"/>
  <c r="D235" i="21"/>
  <c r="C235" i="21"/>
  <c r="A235" i="21"/>
  <c r="B236" i="21"/>
  <c r="N236" i="21" l="1"/>
  <c r="L236" i="21"/>
  <c r="M237" i="21"/>
  <c r="P236" i="21"/>
  <c r="O236" i="21"/>
  <c r="R236" i="21"/>
  <c r="Q236" i="21"/>
  <c r="B241" i="20"/>
  <c r="F240" i="20"/>
  <c r="G240" i="20"/>
  <c r="D240" i="20"/>
  <c r="C240" i="20"/>
  <c r="A240" i="20"/>
  <c r="E240" i="20"/>
  <c r="G236" i="21"/>
  <c r="F236" i="21"/>
  <c r="E236" i="21"/>
  <c r="D236" i="21"/>
  <c r="C236" i="21"/>
  <c r="A236" i="21"/>
  <c r="B237" i="21"/>
  <c r="G241" i="20" l="1"/>
  <c r="F241" i="20"/>
  <c r="E241" i="20"/>
  <c r="D241" i="20"/>
  <c r="C241" i="20"/>
  <c r="A241" i="20"/>
  <c r="B242" i="20"/>
  <c r="G237" i="21"/>
  <c r="F237" i="21"/>
  <c r="E237" i="21"/>
  <c r="D237" i="21"/>
  <c r="C237" i="21"/>
  <c r="B238" i="21"/>
  <c r="A237" i="21"/>
  <c r="P237" i="21"/>
  <c r="O237" i="21"/>
  <c r="N237" i="21"/>
  <c r="L237" i="21"/>
  <c r="M238" i="21"/>
  <c r="R237" i="21"/>
  <c r="Q237" i="21"/>
  <c r="G238" i="21" l="1"/>
  <c r="F238" i="21"/>
  <c r="E238" i="21"/>
  <c r="D238" i="21"/>
  <c r="B239" i="21"/>
  <c r="C238" i="21"/>
  <c r="A238" i="21"/>
  <c r="A242" i="20"/>
  <c r="C242" i="20"/>
  <c r="G242" i="20"/>
  <c r="F242" i="20"/>
  <c r="E242" i="20"/>
  <c r="D242" i="20"/>
  <c r="B243" i="20"/>
  <c r="R238" i="21"/>
  <c r="Q238" i="21"/>
  <c r="P238" i="21"/>
  <c r="O238" i="21"/>
  <c r="N238" i="21"/>
  <c r="L238" i="21"/>
  <c r="M239" i="21"/>
  <c r="B244" i="20" l="1"/>
  <c r="G243" i="20"/>
  <c r="F243" i="20"/>
  <c r="E243" i="20"/>
  <c r="D243" i="20"/>
  <c r="C243" i="20"/>
  <c r="A243" i="20"/>
  <c r="B240" i="21"/>
  <c r="G239" i="21"/>
  <c r="F239" i="21"/>
  <c r="A239" i="21"/>
  <c r="E239" i="21"/>
  <c r="D239" i="21"/>
  <c r="C239" i="21"/>
  <c r="R239" i="21"/>
  <c r="Q239" i="21"/>
  <c r="P239" i="21"/>
  <c r="O239" i="21"/>
  <c r="N239" i="21"/>
  <c r="L239" i="21"/>
  <c r="M240" i="21"/>
  <c r="A240" i="21" l="1"/>
  <c r="B241" i="21"/>
  <c r="D240" i="21"/>
  <c r="C240" i="21"/>
  <c r="F240" i="21"/>
  <c r="E240" i="21"/>
  <c r="G240" i="21"/>
  <c r="R240" i="21"/>
  <c r="Q240" i="21"/>
  <c r="P240" i="21"/>
  <c r="O240" i="21"/>
  <c r="N240" i="21"/>
  <c r="L240" i="21"/>
  <c r="M241" i="21"/>
  <c r="C244" i="20"/>
  <c r="A244" i="20"/>
  <c r="E244" i="20"/>
  <c r="D244" i="20"/>
  <c r="B245" i="20"/>
  <c r="F244" i="20"/>
  <c r="G244" i="20"/>
  <c r="M242" i="21" l="1"/>
  <c r="R241" i="21"/>
  <c r="Q241" i="21"/>
  <c r="P241" i="21"/>
  <c r="O241" i="21"/>
  <c r="N241" i="21"/>
  <c r="L241" i="21"/>
  <c r="B246" i="20"/>
  <c r="G245" i="20"/>
  <c r="F245" i="20"/>
  <c r="E245" i="20"/>
  <c r="C245" i="20"/>
  <c r="D245" i="20"/>
  <c r="A245" i="20"/>
  <c r="D241" i="21"/>
  <c r="C241" i="21"/>
  <c r="A241" i="21"/>
  <c r="B242" i="21"/>
  <c r="F241" i="21"/>
  <c r="E241" i="21"/>
  <c r="G241" i="21"/>
  <c r="E246" i="20" l="1"/>
  <c r="D246" i="20"/>
  <c r="C246" i="20"/>
  <c r="A246" i="20"/>
  <c r="G246" i="20"/>
  <c r="F246" i="20"/>
  <c r="B247" i="20"/>
  <c r="F242" i="21"/>
  <c r="E242" i="21"/>
  <c r="D242" i="21"/>
  <c r="C242" i="21"/>
  <c r="A242" i="21"/>
  <c r="B243" i="21"/>
  <c r="G242" i="21"/>
  <c r="M243" i="21"/>
  <c r="R242" i="21"/>
  <c r="Q242" i="21"/>
  <c r="L242" i="21"/>
  <c r="P242" i="21"/>
  <c r="O242" i="21"/>
  <c r="N242" i="21"/>
  <c r="R243" i="21" l="1"/>
  <c r="O243" i="21"/>
  <c r="L243" i="21"/>
  <c r="M244" i="21"/>
  <c r="P243" i="21"/>
  <c r="N243" i="21"/>
  <c r="Q243" i="21"/>
  <c r="B248" i="20"/>
  <c r="G247" i="20"/>
  <c r="E247" i="20"/>
  <c r="F247" i="20"/>
  <c r="C247" i="20"/>
  <c r="A247" i="20"/>
  <c r="D247" i="20"/>
  <c r="B244" i="21"/>
  <c r="G243" i="21"/>
  <c r="F243" i="21"/>
  <c r="E243" i="21"/>
  <c r="D243" i="21"/>
  <c r="C243" i="21"/>
  <c r="A243" i="21"/>
  <c r="B245" i="21" l="1"/>
  <c r="G244" i="21"/>
  <c r="F244" i="21"/>
  <c r="E244" i="21"/>
  <c r="D244" i="21"/>
  <c r="C244" i="21"/>
  <c r="A244" i="21"/>
  <c r="G248" i="20"/>
  <c r="F248" i="20"/>
  <c r="E248" i="20"/>
  <c r="D248" i="20"/>
  <c r="C248" i="20"/>
  <c r="A248" i="20"/>
  <c r="B249" i="20"/>
  <c r="Q244" i="21"/>
  <c r="R244" i="21"/>
  <c r="P244" i="21"/>
  <c r="O244" i="21"/>
  <c r="N244" i="21"/>
  <c r="L244" i="21"/>
  <c r="M245" i="21"/>
  <c r="E249" i="20" l="1"/>
  <c r="A249" i="20"/>
  <c r="B250" i="20"/>
  <c r="G249" i="20"/>
  <c r="F249" i="20"/>
  <c r="D249" i="20"/>
  <c r="C249" i="20"/>
  <c r="M246" i="21"/>
  <c r="R245" i="21"/>
  <c r="Q245" i="21"/>
  <c r="P245" i="21"/>
  <c r="O245" i="21"/>
  <c r="N245" i="21"/>
  <c r="L245" i="21"/>
  <c r="D245" i="21"/>
  <c r="C245" i="21"/>
  <c r="B246" i="21"/>
  <c r="A245" i="21"/>
  <c r="F245" i="21"/>
  <c r="E245" i="21"/>
  <c r="G245" i="21"/>
  <c r="O246" i="21" l="1"/>
  <c r="N246" i="21"/>
  <c r="L246" i="21"/>
  <c r="M247" i="21"/>
  <c r="Q246" i="21"/>
  <c r="P246" i="21"/>
  <c r="R246" i="21"/>
  <c r="B251" i="20"/>
  <c r="G250" i="20"/>
  <c r="F250" i="20"/>
  <c r="E250" i="20"/>
  <c r="D250" i="20"/>
  <c r="C250" i="20"/>
  <c r="A250" i="20"/>
  <c r="F246" i="21"/>
  <c r="E246" i="21"/>
  <c r="D246" i="21"/>
  <c r="A246" i="21"/>
  <c r="G246" i="21"/>
  <c r="C246" i="21"/>
  <c r="B247" i="21"/>
  <c r="G251" i="20" l="1"/>
  <c r="C251" i="20"/>
  <c r="A251" i="20"/>
  <c r="E251" i="20"/>
  <c r="D251" i="20"/>
  <c r="F251" i="20"/>
  <c r="B252" i="20"/>
  <c r="G247" i="21"/>
  <c r="F247" i="21"/>
  <c r="D247" i="21"/>
  <c r="C247" i="21"/>
  <c r="B248" i="21"/>
  <c r="E247" i="21"/>
  <c r="A247" i="21"/>
  <c r="L247" i="21"/>
  <c r="M248" i="21"/>
  <c r="R247" i="21"/>
  <c r="Q247" i="21"/>
  <c r="P247" i="21"/>
  <c r="O247" i="21"/>
  <c r="N247" i="21"/>
  <c r="G248" i="21" l="1"/>
  <c r="F248" i="21"/>
  <c r="E248" i="21"/>
  <c r="D248" i="21"/>
  <c r="C248" i="21"/>
  <c r="A248" i="21"/>
  <c r="B249" i="21"/>
  <c r="B253" i="20"/>
  <c r="G252" i="20"/>
  <c r="F252" i="20"/>
  <c r="D252" i="20"/>
  <c r="E252" i="20"/>
  <c r="A252" i="20"/>
  <c r="C252" i="20"/>
  <c r="N248" i="21"/>
  <c r="L248" i="21"/>
  <c r="M249" i="21"/>
  <c r="P248" i="21"/>
  <c r="O248" i="21"/>
  <c r="Q248" i="21"/>
  <c r="R248" i="21"/>
  <c r="B254" i="20" l="1"/>
  <c r="F253" i="20"/>
  <c r="E253" i="20"/>
  <c r="D253" i="20"/>
  <c r="C253" i="20"/>
  <c r="A253" i="20"/>
  <c r="G253" i="20"/>
  <c r="G249" i="21"/>
  <c r="B250" i="21"/>
  <c r="F249" i="21"/>
  <c r="E249" i="21"/>
  <c r="D249" i="21"/>
  <c r="C249" i="21"/>
  <c r="A249" i="21"/>
  <c r="P249" i="21"/>
  <c r="O249" i="21"/>
  <c r="N249" i="21"/>
  <c r="L249" i="21"/>
  <c r="M250" i="21"/>
  <c r="R249" i="21"/>
  <c r="Q249" i="21"/>
  <c r="D250" i="21" l="1"/>
  <c r="C250" i="21"/>
  <c r="A250" i="21"/>
  <c r="B251" i="21"/>
  <c r="F250" i="21"/>
  <c r="E250" i="21"/>
  <c r="G250" i="21"/>
  <c r="R250" i="21"/>
  <c r="Q250" i="21"/>
  <c r="P250" i="21"/>
  <c r="O250" i="21"/>
  <c r="N250" i="21"/>
  <c r="M251" i="21"/>
  <c r="L250" i="21"/>
  <c r="B255" i="20"/>
  <c r="G254" i="20"/>
  <c r="A254" i="20"/>
  <c r="F254" i="20"/>
  <c r="E254" i="20"/>
  <c r="D254" i="20"/>
  <c r="C254" i="20"/>
  <c r="B256" i="20" l="1"/>
  <c r="G255" i="20"/>
  <c r="F255" i="20"/>
  <c r="E255" i="20"/>
  <c r="D255" i="20"/>
  <c r="C255" i="20"/>
  <c r="A255" i="20"/>
  <c r="B252" i="21"/>
  <c r="G251" i="21"/>
  <c r="F251" i="21"/>
  <c r="E251" i="21"/>
  <c r="D251" i="21"/>
  <c r="C251" i="21"/>
  <c r="A251" i="21"/>
  <c r="R251" i="21"/>
  <c r="Q251" i="21"/>
  <c r="P251" i="21"/>
  <c r="O251" i="21"/>
  <c r="N251" i="21"/>
  <c r="L251" i="21"/>
  <c r="M252" i="21"/>
  <c r="R252" i="21" l="1"/>
  <c r="Q252" i="21"/>
  <c r="M253" i="21"/>
  <c r="P252" i="21"/>
  <c r="O252" i="21"/>
  <c r="N252" i="21"/>
  <c r="L252" i="21"/>
  <c r="A252" i="21"/>
  <c r="B253" i="21"/>
  <c r="D252" i="21"/>
  <c r="C252" i="21"/>
  <c r="F252" i="21"/>
  <c r="E252" i="21"/>
  <c r="G252" i="21"/>
  <c r="D256" i="20"/>
  <c r="A256" i="20"/>
  <c r="E256" i="20"/>
  <c r="C256" i="20"/>
  <c r="B257" i="20"/>
  <c r="G256" i="20"/>
  <c r="F256" i="20"/>
  <c r="D253" i="21" l="1"/>
  <c r="C253" i="21"/>
  <c r="A253" i="21"/>
  <c r="B254" i="21"/>
  <c r="G253" i="21"/>
  <c r="F253" i="21"/>
  <c r="E253" i="21"/>
  <c r="B258" i="20"/>
  <c r="G257" i="20"/>
  <c r="F257" i="20"/>
  <c r="E257" i="20"/>
  <c r="C257" i="20"/>
  <c r="D257" i="20"/>
  <c r="A257" i="20"/>
  <c r="P253" i="21"/>
  <c r="O253" i="21"/>
  <c r="N253" i="21"/>
  <c r="L253" i="21"/>
  <c r="R253" i="21"/>
  <c r="Q253" i="21"/>
  <c r="M254" i="21"/>
  <c r="F258" i="20" l="1"/>
  <c r="E258" i="20"/>
  <c r="D258" i="20"/>
  <c r="C258" i="20"/>
  <c r="A258" i="20"/>
  <c r="G258" i="20"/>
  <c r="B259" i="20"/>
  <c r="M255" i="21"/>
  <c r="R254" i="21"/>
  <c r="Q254" i="21"/>
  <c r="P254" i="21"/>
  <c r="O254" i="21"/>
  <c r="N254" i="21"/>
  <c r="L254" i="21"/>
  <c r="F254" i="21"/>
  <c r="E254" i="21"/>
  <c r="D254" i="21"/>
  <c r="C254" i="21"/>
  <c r="A254" i="21"/>
  <c r="B255" i="21"/>
  <c r="G254" i="21"/>
  <c r="L255" i="21" l="1"/>
  <c r="M256" i="21"/>
  <c r="P255" i="21"/>
  <c r="O255" i="21"/>
  <c r="N255" i="21"/>
  <c r="R255" i="21"/>
  <c r="Q255" i="21"/>
  <c r="B260" i="20"/>
  <c r="F259" i="20"/>
  <c r="A259" i="20"/>
  <c r="D259" i="20"/>
  <c r="C259" i="20"/>
  <c r="G259" i="20"/>
  <c r="E259" i="20"/>
  <c r="G255" i="21"/>
  <c r="F255" i="21"/>
  <c r="E255" i="21"/>
  <c r="D255" i="21"/>
  <c r="C255" i="21"/>
  <c r="A255" i="21"/>
  <c r="B256" i="21"/>
  <c r="B261" i="20" l="1"/>
  <c r="G260" i="20"/>
  <c r="F260" i="20"/>
  <c r="E260" i="20"/>
  <c r="D260" i="20"/>
  <c r="C260" i="20"/>
  <c r="A260" i="20"/>
  <c r="G256" i="21"/>
  <c r="F256" i="21"/>
  <c r="E256" i="21"/>
  <c r="B257" i="21"/>
  <c r="D256" i="21"/>
  <c r="A256" i="21"/>
  <c r="C256" i="21"/>
  <c r="N256" i="21"/>
  <c r="L256" i="21"/>
  <c r="M257" i="21"/>
  <c r="R256" i="21"/>
  <c r="Q256" i="21"/>
  <c r="P256" i="21"/>
  <c r="O256" i="21"/>
  <c r="B258" i="21" l="1"/>
  <c r="G257" i="21"/>
  <c r="F257" i="21"/>
  <c r="E257" i="21"/>
  <c r="D257" i="21"/>
  <c r="C257" i="21"/>
  <c r="A257" i="21"/>
  <c r="P257" i="21"/>
  <c r="O257" i="21"/>
  <c r="N257" i="21"/>
  <c r="L257" i="21"/>
  <c r="M258" i="21"/>
  <c r="R257" i="21"/>
  <c r="Q257" i="21"/>
  <c r="A261" i="20"/>
  <c r="B262" i="20"/>
  <c r="D261" i="20"/>
  <c r="C261" i="20"/>
  <c r="E261" i="20"/>
  <c r="G261" i="20"/>
  <c r="F261" i="20"/>
  <c r="R258" i="21" l="1"/>
  <c r="Q258" i="21"/>
  <c r="P258" i="21"/>
  <c r="O258" i="21"/>
  <c r="N258" i="21"/>
  <c r="M259" i="21"/>
  <c r="L258" i="21"/>
  <c r="B263" i="20"/>
  <c r="G262" i="20"/>
  <c r="F262" i="20"/>
  <c r="E262" i="20"/>
  <c r="D262" i="20"/>
  <c r="C262" i="20"/>
  <c r="A262" i="20"/>
  <c r="C258" i="21"/>
  <c r="B259" i="21"/>
  <c r="G258" i="21"/>
  <c r="F258" i="21"/>
  <c r="A258" i="21"/>
  <c r="E258" i="21"/>
  <c r="D258" i="21"/>
  <c r="C263" i="20" l="1"/>
  <c r="E263" i="20"/>
  <c r="D263" i="20"/>
  <c r="A263" i="20"/>
  <c r="G263" i="20"/>
  <c r="F263" i="20"/>
  <c r="B264" i="20"/>
  <c r="E259" i="21"/>
  <c r="D259" i="21"/>
  <c r="B260" i="21"/>
  <c r="G259" i="21"/>
  <c r="F259" i="21"/>
  <c r="C259" i="21"/>
  <c r="A259" i="21"/>
  <c r="R259" i="21"/>
  <c r="Q259" i="21"/>
  <c r="P259" i="21"/>
  <c r="O259" i="21"/>
  <c r="N259" i="21"/>
  <c r="L259" i="21"/>
  <c r="M260" i="21"/>
  <c r="B265" i="20" l="1"/>
  <c r="G264" i="20"/>
  <c r="E264" i="20"/>
  <c r="F264" i="20"/>
  <c r="D264" i="20"/>
  <c r="C264" i="20"/>
  <c r="A264" i="20"/>
  <c r="G260" i="21"/>
  <c r="F260" i="21"/>
  <c r="A260" i="21"/>
  <c r="B261" i="21"/>
  <c r="D260" i="21"/>
  <c r="C260" i="21"/>
  <c r="E260" i="21"/>
  <c r="M261" i="21"/>
  <c r="R260" i="21"/>
  <c r="Q260" i="21"/>
  <c r="P260" i="21"/>
  <c r="O260" i="21"/>
  <c r="N260" i="21"/>
  <c r="L260" i="21"/>
  <c r="L261" i="21" l="1"/>
  <c r="R261" i="21"/>
  <c r="Q261" i="21"/>
  <c r="P261" i="21"/>
  <c r="O261" i="21"/>
  <c r="N261" i="21"/>
  <c r="M262" i="21"/>
  <c r="D261" i="21"/>
  <c r="C261" i="21"/>
  <c r="A261" i="21"/>
  <c r="B262" i="21"/>
  <c r="G261" i="21"/>
  <c r="F261" i="21"/>
  <c r="E261" i="21"/>
  <c r="E265" i="20"/>
  <c r="G265" i="20"/>
  <c r="F265" i="20"/>
  <c r="D265" i="20"/>
  <c r="C265" i="20"/>
  <c r="A265" i="20"/>
  <c r="B266" i="20"/>
  <c r="O262" i="21" l="1"/>
  <c r="N262" i="21"/>
  <c r="M263" i="21"/>
  <c r="R262" i="21"/>
  <c r="L262" i="21"/>
  <c r="Q262" i="21"/>
  <c r="P262" i="21"/>
  <c r="A266" i="20"/>
  <c r="C266" i="20"/>
  <c r="E266" i="20"/>
  <c r="D266" i="20"/>
  <c r="G266" i="20"/>
  <c r="F266" i="20"/>
  <c r="B267" i="20"/>
  <c r="F262" i="21"/>
  <c r="E262" i="21"/>
  <c r="D262" i="21"/>
  <c r="C262" i="21"/>
  <c r="A262" i="21"/>
  <c r="B263" i="21"/>
  <c r="G262" i="21"/>
  <c r="G267" i="20" l="1"/>
  <c r="B268" i="20"/>
  <c r="F267" i="20"/>
  <c r="E267" i="20"/>
  <c r="D267" i="20"/>
  <c r="C267" i="20"/>
  <c r="A267" i="20"/>
  <c r="G263" i="21"/>
  <c r="F263" i="21"/>
  <c r="E263" i="21"/>
  <c r="D263" i="21"/>
  <c r="C263" i="21"/>
  <c r="B264" i="21"/>
  <c r="A263" i="21"/>
  <c r="Q263" i="21"/>
  <c r="P263" i="21"/>
  <c r="L263" i="21"/>
  <c r="M264" i="21"/>
  <c r="R263" i="21"/>
  <c r="O263" i="21"/>
  <c r="N263" i="21"/>
  <c r="G264" i="21" l="1"/>
  <c r="F264" i="21"/>
  <c r="E264" i="21"/>
  <c r="D264" i="21"/>
  <c r="C264" i="21"/>
  <c r="A264" i="21"/>
  <c r="B265" i="21"/>
  <c r="R264" i="21"/>
  <c r="N264" i="21"/>
  <c r="L264" i="21"/>
  <c r="M265" i="21"/>
  <c r="P264" i="21"/>
  <c r="O264" i="21"/>
  <c r="Q264" i="21"/>
  <c r="D268" i="20"/>
  <c r="C268" i="20"/>
  <c r="A268" i="20"/>
  <c r="F268" i="20"/>
  <c r="E268" i="20"/>
  <c r="B269" i="20"/>
  <c r="G268" i="20"/>
  <c r="P265" i="21" l="1"/>
  <c r="O265" i="21"/>
  <c r="N265" i="21"/>
  <c r="L265" i="21"/>
  <c r="M266" i="21"/>
  <c r="R265" i="21"/>
  <c r="Q265" i="21"/>
  <c r="A265" i="21"/>
  <c r="B266" i="21"/>
  <c r="G265" i="21"/>
  <c r="F265" i="21"/>
  <c r="E265" i="21"/>
  <c r="D265" i="21"/>
  <c r="C265" i="21"/>
  <c r="B270" i="20"/>
  <c r="G269" i="20"/>
  <c r="F269" i="20"/>
  <c r="D269" i="20"/>
  <c r="E269" i="20"/>
  <c r="A269" i="20"/>
  <c r="C269" i="20"/>
  <c r="C266" i="21" l="1"/>
  <c r="G266" i="21"/>
  <c r="F266" i="21"/>
  <c r="E266" i="21"/>
  <c r="D266" i="21"/>
  <c r="A266" i="21"/>
  <c r="B267" i="21"/>
  <c r="G270" i="20"/>
  <c r="F270" i="20"/>
  <c r="E270" i="20"/>
  <c r="D270" i="20"/>
  <c r="C270" i="20"/>
  <c r="A270" i="20"/>
  <c r="B271" i="20"/>
  <c r="R266" i="21"/>
  <c r="Q266" i="21"/>
  <c r="P266" i="21"/>
  <c r="O266" i="21"/>
  <c r="N266" i="21"/>
  <c r="L266" i="21"/>
  <c r="M267" i="21"/>
  <c r="B272" i="20" l="1"/>
  <c r="G271" i="20"/>
  <c r="A271" i="20"/>
  <c r="F271" i="20"/>
  <c r="E271" i="20"/>
  <c r="C271" i="20"/>
  <c r="D271" i="20"/>
  <c r="E267" i="21"/>
  <c r="D267" i="21"/>
  <c r="B268" i="21"/>
  <c r="A267" i="21"/>
  <c r="G267" i="21"/>
  <c r="F267" i="21"/>
  <c r="C267" i="21"/>
  <c r="R267" i="21"/>
  <c r="Q267" i="21"/>
  <c r="P267" i="21"/>
  <c r="O267" i="21"/>
  <c r="M268" i="21"/>
  <c r="N267" i="21"/>
  <c r="L267" i="21"/>
  <c r="G268" i="21" l="1"/>
  <c r="F268" i="21"/>
  <c r="A268" i="21"/>
  <c r="B269" i="21"/>
  <c r="E268" i="21"/>
  <c r="D268" i="21"/>
  <c r="C268" i="21"/>
  <c r="M269" i="21"/>
  <c r="R268" i="21"/>
  <c r="Q268" i="21"/>
  <c r="P268" i="21"/>
  <c r="O268" i="21"/>
  <c r="N268" i="21"/>
  <c r="L268" i="21"/>
  <c r="D272" i="20"/>
  <c r="B273" i="20"/>
  <c r="G272" i="20"/>
  <c r="F272" i="20"/>
  <c r="E272" i="20"/>
  <c r="C272" i="20"/>
  <c r="A272" i="20"/>
  <c r="C273" i="20" l="1"/>
  <c r="A273" i="20"/>
  <c r="E273" i="20"/>
  <c r="D273" i="20"/>
  <c r="G273" i="20"/>
  <c r="F273" i="20"/>
  <c r="B274" i="20"/>
  <c r="L269" i="21"/>
  <c r="M270" i="21"/>
  <c r="R269" i="21"/>
  <c r="Q269" i="21"/>
  <c r="P269" i="21"/>
  <c r="N269" i="21"/>
  <c r="O269" i="21"/>
  <c r="D269" i="21"/>
  <c r="C269" i="21"/>
  <c r="A269" i="21"/>
  <c r="B270" i="21"/>
  <c r="F269" i="21"/>
  <c r="E269" i="21"/>
  <c r="G269" i="21"/>
  <c r="O270" i="21" l="1"/>
  <c r="N270" i="21"/>
  <c r="R270" i="21"/>
  <c r="Q270" i="21"/>
  <c r="P270" i="21"/>
  <c r="L270" i="21"/>
  <c r="M271" i="21"/>
  <c r="F274" i="20"/>
  <c r="B275" i="20"/>
  <c r="G274" i="20"/>
  <c r="E274" i="20"/>
  <c r="C274" i="20"/>
  <c r="A274" i="20"/>
  <c r="D274" i="20"/>
  <c r="F270" i="21"/>
  <c r="E270" i="21"/>
  <c r="D270" i="21"/>
  <c r="C270" i="21"/>
  <c r="A270" i="21"/>
  <c r="B271" i="21"/>
  <c r="G270" i="21"/>
  <c r="F275" i="20" l="1"/>
  <c r="E275" i="20"/>
  <c r="D275" i="20"/>
  <c r="C275" i="20"/>
  <c r="A275" i="20"/>
  <c r="G275" i="20"/>
  <c r="B276" i="20"/>
  <c r="Q271" i="21"/>
  <c r="P271" i="21"/>
  <c r="L271" i="21"/>
  <c r="M272" i="21"/>
  <c r="N271" i="21"/>
  <c r="R271" i="21"/>
  <c r="O271" i="21"/>
  <c r="G271" i="21"/>
  <c r="F271" i="21"/>
  <c r="E271" i="21"/>
  <c r="D271" i="21"/>
  <c r="C271" i="21"/>
  <c r="A271" i="21"/>
  <c r="B272" i="21"/>
  <c r="R272" i="21" l="1"/>
  <c r="N272" i="21"/>
  <c r="L272" i="21"/>
  <c r="M273" i="21"/>
  <c r="Q272" i="21"/>
  <c r="P272" i="21"/>
  <c r="O272" i="21"/>
  <c r="B277" i="20"/>
  <c r="F276" i="20"/>
  <c r="A276" i="20"/>
  <c r="D276" i="20"/>
  <c r="G276" i="20"/>
  <c r="E276" i="20"/>
  <c r="C276" i="20"/>
  <c r="G272" i="21"/>
  <c r="F272" i="21"/>
  <c r="E272" i="21"/>
  <c r="B273" i="21"/>
  <c r="D272" i="21"/>
  <c r="C272" i="21"/>
  <c r="A272" i="21"/>
  <c r="A277" i="20" l="1"/>
  <c r="B278" i="20"/>
  <c r="G277" i="20"/>
  <c r="F277" i="20"/>
  <c r="E277" i="20"/>
  <c r="D277" i="20"/>
  <c r="C277" i="20"/>
  <c r="P273" i="21"/>
  <c r="O273" i="21"/>
  <c r="N273" i="21"/>
  <c r="L273" i="21"/>
  <c r="M274" i="21"/>
  <c r="R273" i="21"/>
  <c r="Q273" i="21"/>
  <c r="A273" i="21"/>
  <c r="B274" i="21"/>
  <c r="G273" i="21"/>
  <c r="F273" i="21"/>
  <c r="E273" i="21"/>
  <c r="D273" i="21"/>
  <c r="C273" i="21"/>
  <c r="C274" i="21" l="1"/>
  <c r="B275" i="21"/>
  <c r="G274" i="21"/>
  <c r="F274" i="21"/>
  <c r="E274" i="21"/>
  <c r="D274" i="21"/>
  <c r="A274" i="21"/>
  <c r="R274" i="21"/>
  <c r="Q274" i="21"/>
  <c r="P274" i="21"/>
  <c r="O274" i="21"/>
  <c r="N274" i="21"/>
  <c r="M275" i="21"/>
  <c r="L274" i="21"/>
  <c r="A278" i="20"/>
  <c r="B279" i="20"/>
  <c r="D278" i="20"/>
  <c r="C278" i="20"/>
  <c r="G278" i="20"/>
  <c r="F278" i="20"/>
  <c r="E278" i="20"/>
  <c r="C279" i="20" l="1"/>
  <c r="B280" i="20"/>
  <c r="G279" i="20"/>
  <c r="F279" i="20"/>
  <c r="E279" i="20"/>
  <c r="D279" i="20"/>
  <c r="A279" i="20"/>
  <c r="R275" i="21"/>
  <c r="Q275" i="21"/>
  <c r="P275" i="21"/>
  <c r="O275" i="21"/>
  <c r="N275" i="21"/>
  <c r="L275" i="21"/>
  <c r="M276" i="21"/>
  <c r="E275" i="21"/>
  <c r="D275" i="21"/>
  <c r="B276" i="21"/>
  <c r="G275" i="21"/>
  <c r="F275" i="21"/>
  <c r="C275" i="21"/>
  <c r="A275" i="21"/>
  <c r="E280" i="20" l="1"/>
  <c r="D280" i="20"/>
  <c r="C280" i="20"/>
  <c r="A280" i="20"/>
  <c r="G280" i="20"/>
  <c r="F280" i="20"/>
  <c r="B281" i="20"/>
  <c r="M277" i="21"/>
  <c r="R276" i="21"/>
  <c r="Q276" i="21"/>
  <c r="P276" i="21"/>
  <c r="O276" i="21"/>
  <c r="N276" i="21"/>
  <c r="L276" i="21"/>
  <c r="G276" i="21"/>
  <c r="F276" i="21"/>
  <c r="A276" i="21"/>
  <c r="B277" i="21"/>
  <c r="D276" i="21"/>
  <c r="C276" i="21"/>
  <c r="E276" i="21"/>
  <c r="L277" i="21" l="1"/>
  <c r="R277" i="21"/>
  <c r="Q277" i="21"/>
  <c r="P277" i="21"/>
  <c r="O277" i="21"/>
  <c r="N277" i="21"/>
  <c r="M278" i="21"/>
  <c r="E281" i="20"/>
  <c r="B282" i="20"/>
  <c r="F281" i="20"/>
  <c r="D281" i="20"/>
  <c r="C281" i="20"/>
  <c r="A281" i="20"/>
  <c r="G281" i="20"/>
  <c r="D277" i="21"/>
  <c r="C277" i="21"/>
  <c r="A277" i="21"/>
  <c r="B278" i="21"/>
  <c r="G277" i="21"/>
  <c r="F277" i="21"/>
  <c r="E277" i="21"/>
  <c r="G282" i="20" l="1"/>
  <c r="F282" i="20"/>
  <c r="E282" i="20"/>
  <c r="D282" i="20"/>
  <c r="C282" i="20"/>
  <c r="A282" i="20"/>
  <c r="B283" i="20"/>
  <c r="O278" i="21"/>
  <c r="N278" i="21"/>
  <c r="M279" i="21"/>
  <c r="R278" i="21"/>
  <c r="L278" i="21"/>
  <c r="Q278" i="21"/>
  <c r="P278" i="21"/>
  <c r="F278" i="21"/>
  <c r="E278" i="21"/>
  <c r="D278" i="21"/>
  <c r="C278" i="21"/>
  <c r="A278" i="21"/>
  <c r="B279" i="21"/>
  <c r="G278" i="21"/>
  <c r="Q279" i="21" l="1"/>
  <c r="P279" i="21"/>
  <c r="L279" i="21"/>
  <c r="M280" i="21"/>
  <c r="R279" i="21"/>
  <c r="O279" i="21"/>
  <c r="N279" i="21"/>
  <c r="G283" i="20"/>
  <c r="A283" i="20"/>
  <c r="B284" i="20"/>
  <c r="C283" i="20"/>
  <c r="D283" i="20"/>
  <c r="F283" i="20"/>
  <c r="E283" i="20"/>
  <c r="G279" i="21"/>
  <c r="F279" i="21"/>
  <c r="E279" i="21"/>
  <c r="D279" i="21"/>
  <c r="C279" i="21"/>
  <c r="B280" i="21"/>
  <c r="A279" i="21"/>
  <c r="G280" i="21" l="1"/>
  <c r="F280" i="21"/>
  <c r="E280" i="21"/>
  <c r="D280" i="21"/>
  <c r="C280" i="21"/>
  <c r="A280" i="21"/>
  <c r="B281" i="21"/>
  <c r="R280" i="21"/>
  <c r="Q280" i="21"/>
  <c r="P280" i="21"/>
  <c r="O280" i="21"/>
  <c r="N280" i="21"/>
  <c r="L280" i="21"/>
  <c r="M281" i="21"/>
  <c r="B285" i="20"/>
  <c r="G284" i="20"/>
  <c r="F284" i="20"/>
  <c r="E284" i="20"/>
  <c r="D284" i="20"/>
  <c r="A284" i="20"/>
  <c r="C284" i="20"/>
  <c r="B286" i="20" l="1"/>
  <c r="D285" i="20"/>
  <c r="C285" i="20"/>
  <c r="A285" i="20"/>
  <c r="F285" i="20"/>
  <c r="E285" i="20"/>
  <c r="G285" i="20"/>
  <c r="A281" i="21"/>
  <c r="B282" i="21"/>
  <c r="G281" i="21"/>
  <c r="C281" i="21"/>
  <c r="D281" i="21"/>
  <c r="F281" i="21"/>
  <c r="E281" i="21"/>
  <c r="R281" i="21"/>
  <c r="Q281" i="21"/>
  <c r="P281" i="21"/>
  <c r="O281" i="21"/>
  <c r="N281" i="21"/>
  <c r="L281" i="21"/>
  <c r="M282" i="21"/>
  <c r="C282" i="21" l="1"/>
  <c r="A282" i="21"/>
  <c r="B283" i="21"/>
  <c r="G282" i="21"/>
  <c r="F282" i="21"/>
  <c r="E282" i="21"/>
  <c r="D282" i="21"/>
  <c r="R282" i="21"/>
  <c r="Q282" i="21"/>
  <c r="P282" i="21"/>
  <c r="O282" i="21"/>
  <c r="N282" i="21"/>
  <c r="M283" i="21"/>
  <c r="L282" i="21"/>
  <c r="B287" i="20"/>
  <c r="G286" i="20"/>
  <c r="E286" i="20"/>
  <c r="F286" i="20"/>
  <c r="D286" i="20"/>
  <c r="C286" i="20"/>
  <c r="A286" i="20"/>
  <c r="G287" i="20" l="1"/>
  <c r="F287" i="20"/>
  <c r="E287" i="20"/>
  <c r="D287" i="20"/>
  <c r="C287" i="20"/>
  <c r="A287" i="20"/>
  <c r="B288" i="20"/>
  <c r="O283" i="21"/>
  <c r="R283" i="21"/>
  <c r="Q283" i="21"/>
  <c r="P283" i="21"/>
  <c r="M284" i="21"/>
  <c r="N283" i="21"/>
  <c r="L283" i="21"/>
  <c r="E283" i="21"/>
  <c r="D283" i="21"/>
  <c r="C283" i="21"/>
  <c r="A283" i="21"/>
  <c r="B284" i="21"/>
  <c r="G283" i="21"/>
  <c r="F283" i="21"/>
  <c r="Q284" i="21" l="1"/>
  <c r="L284" i="21"/>
  <c r="M285" i="21"/>
  <c r="O284" i="21"/>
  <c r="N284" i="21"/>
  <c r="R284" i="21"/>
  <c r="P284" i="21"/>
  <c r="D288" i="20"/>
  <c r="A288" i="20"/>
  <c r="B289" i="20"/>
  <c r="G288" i="20"/>
  <c r="F288" i="20"/>
  <c r="E288" i="20"/>
  <c r="C288" i="20"/>
  <c r="G284" i="21"/>
  <c r="F284" i="21"/>
  <c r="E284" i="21"/>
  <c r="D284" i="21"/>
  <c r="C284" i="21"/>
  <c r="A284" i="21"/>
  <c r="B285" i="21"/>
  <c r="B290" i="20" l="1"/>
  <c r="G289" i="20"/>
  <c r="F289" i="20"/>
  <c r="E289" i="20"/>
  <c r="D289" i="20"/>
  <c r="C289" i="20"/>
  <c r="A289" i="20"/>
  <c r="G285" i="21"/>
  <c r="F285" i="21"/>
  <c r="E285" i="21"/>
  <c r="D285" i="21"/>
  <c r="C285" i="21"/>
  <c r="A285" i="21"/>
  <c r="B286" i="21"/>
  <c r="O285" i="21"/>
  <c r="N285" i="21"/>
  <c r="L285" i="21"/>
  <c r="M286" i="21"/>
  <c r="P285" i="21"/>
  <c r="R285" i="21"/>
  <c r="Q285" i="21"/>
  <c r="A286" i="21" l="1"/>
  <c r="G286" i="21"/>
  <c r="F286" i="21"/>
  <c r="E286" i="21"/>
  <c r="D286" i="21"/>
  <c r="B287" i="21"/>
  <c r="C286" i="21"/>
  <c r="R286" i="21"/>
  <c r="Q286" i="21"/>
  <c r="P286" i="21"/>
  <c r="O286" i="21"/>
  <c r="N286" i="21"/>
  <c r="L286" i="21"/>
  <c r="M287" i="21"/>
  <c r="F290" i="20"/>
  <c r="C290" i="20"/>
  <c r="A290" i="20"/>
  <c r="E290" i="20"/>
  <c r="D290" i="20"/>
  <c r="G290" i="20"/>
  <c r="B291" i="20"/>
  <c r="R287" i="21" l="1"/>
  <c r="Q287" i="21"/>
  <c r="P287" i="21"/>
  <c r="O287" i="21"/>
  <c r="N287" i="21"/>
  <c r="L287" i="21"/>
  <c r="M288" i="21"/>
  <c r="C287" i="21"/>
  <c r="B288" i="21"/>
  <c r="G287" i="21"/>
  <c r="A287" i="21"/>
  <c r="F287" i="21"/>
  <c r="E287" i="21"/>
  <c r="D287" i="21"/>
  <c r="B292" i="20"/>
  <c r="G291" i="20"/>
  <c r="F291" i="20"/>
  <c r="D291" i="20"/>
  <c r="E291" i="20"/>
  <c r="A291" i="20"/>
  <c r="C291" i="20"/>
  <c r="E288" i="21" l="1"/>
  <c r="C288" i="21"/>
  <c r="A288" i="21"/>
  <c r="B289" i="21"/>
  <c r="D288" i="21"/>
  <c r="G288" i="21"/>
  <c r="F288" i="21"/>
  <c r="F292" i="20"/>
  <c r="E292" i="20"/>
  <c r="D292" i="20"/>
  <c r="C292" i="20"/>
  <c r="A292" i="20"/>
  <c r="B293" i="20"/>
  <c r="G292" i="20"/>
  <c r="R288" i="21"/>
  <c r="Q288" i="21"/>
  <c r="P288" i="21"/>
  <c r="O288" i="21"/>
  <c r="N288" i="21"/>
  <c r="L288" i="21"/>
  <c r="M289" i="21"/>
  <c r="A293" i="20" l="1"/>
  <c r="B294" i="20"/>
  <c r="G293" i="20"/>
  <c r="F293" i="20"/>
  <c r="E293" i="20"/>
  <c r="D293" i="20"/>
  <c r="C293" i="20"/>
  <c r="M290" i="21"/>
  <c r="R289" i="21"/>
  <c r="Q289" i="21"/>
  <c r="L289" i="21"/>
  <c r="N289" i="21"/>
  <c r="P289" i="21"/>
  <c r="O289" i="21"/>
  <c r="G289" i="21"/>
  <c r="F289" i="21"/>
  <c r="E289" i="21"/>
  <c r="D289" i="21"/>
  <c r="C289" i="21"/>
  <c r="A289" i="21"/>
  <c r="B290" i="21"/>
  <c r="G290" i="21" l="1"/>
  <c r="F290" i="21"/>
  <c r="E290" i="21"/>
  <c r="D290" i="21"/>
  <c r="C290" i="21"/>
  <c r="A290" i="21"/>
  <c r="B291" i="21"/>
  <c r="N290" i="21"/>
  <c r="L290" i="21"/>
  <c r="M291" i="21"/>
  <c r="O290" i="21"/>
  <c r="R290" i="21"/>
  <c r="Q290" i="21"/>
  <c r="P290" i="21"/>
  <c r="B295" i="20"/>
  <c r="G294" i="20"/>
  <c r="F294" i="20"/>
  <c r="E294" i="20"/>
  <c r="D294" i="20"/>
  <c r="C294" i="20"/>
  <c r="A294" i="20"/>
  <c r="O291" i="21" l="1"/>
  <c r="Q291" i="21"/>
  <c r="P291" i="21"/>
  <c r="N291" i="21"/>
  <c r="L291" i="21"/>
  <c r="M292" i="21"/>
  <c r="R291" i="21"/>
  <c r="C295" i="20"/>
  <c r="A295" i="20"/>
  <c r="E295" i="20"/>
  <c r="D295" i="20"/>
  <c r="B296" i="20"/>
  <c r="G295" i="20"/>
  <c r="F295" i="20"/>
  <c r="G291" i="21"/>
  <c r="F291" i="21"/>
  <c r="E291" i="21"/>
  <c r="D291" i="21"/>
  <c r="C291" i="21"/>
  <c r="B292" i="21"/>
  <c r="A291" i="21"/>
  <c r="B297" i="20" l="1"/>
  <c r="G296" i="20"/>
  <c r="F296" i="20"/>
  <c r="E296" i="20"/>
  <c r="C296" i="20"/>
  <c r="D296" i="20"/>
  <c r="A296" i="20"/>
  <c r="Q292" i="21"/>
  <c r="R292" i="21"/>
  <c r="P292" i="21"/>
  <c r="O292" i="21"/>
  <c r="N292" i="21"/>
  <c r="L292" i="21"/>
  <c r="M293" i="21"/>
  <c r="B293" i="21"/>
  <c r="G292" i="21"/>
  <c r="F292" i="21"/>
  <c r="E292" i="21"/>
  <c r="D292" i="21"/>
  <c r="C292" i="21"/>
  <c r="A292" i="21"/>
  <c r="R293" i="21" l="1"/>
  <c r="Q293" i="21"/>
  <c r="P293" i="21"/>
  <c r="O293" i="21"/>
  <c r="N293" i="21"/>
  <c r="L293" i="21"/>
  <c r="M294" i="21"/>
  <c r="A293" i="21"/>
  <c r="B294" i="21"/>
  <c r="C293" i="21"/>
  <c r="G293" i="21"/>
  <c r="F293" i="21"/>
  <c r="E293" i="21"/>
  <c r="D293" i="21"/>
  <c r="E297" i="20"/>
  <c r="F297" i="20"/>
  <c r="D297" i="20"/>
  <c r="C297" i="20"/>
  <c r="A297" i="20"/>
  <c r="G297" i="20"/>
  <c r="B298" i="20"/>
  <c r="A294" i="21" l="1"/>
  <c r="E294" i="21"/>
  <c r="D294" i="21"/>
  <c r="C294" i="21"/>
  <c r="B295" i="21"/>
  <c r="F294" i="21"/>
  <c r="G294" i="21"/>
  <c r="R294" i="21"/>
  <c r="Q294" i="21"/>
  <c r="P294" i="21"/>
  <c r="O294" i="21"/>
  <c r="M295" i="21"/>
  <c r="L294" i="21"/>
  <c r="N294" i="21"/>
  <c r="B299" i="20"/>
  <c r="F298" i="20"/>
  <c r="A298" i="20"/>
  <c r="D298" i="20"/>
  <c r="C298" i="20"/>
  <c r="G298" i="20"/>
  <c r="E298" i="20"/>
  <c r="L295" i="21" l="1"/>
  <c r="M296" i="21"/>
  <c r="R295" i="21"/>
  <c r="Q295" i="21"/>
  <c r="P295" i="21"/>
  <c r="O295" i="21"/>
  <c r="N295" i="21"/>
  <c r="C295" i="21"/>
  <c r="G295" i="21"/>
  <c r="F295" i="21"/>
  <c r="E295" i="21"/>
  <c r="D295" i="21"/>
  <c r="A295" i="21"/>
  <c r="B296" i="21"/>
  <c r="G299" i="20"/>
  <c r="B300" i="20"/>
  <c r="F299" i="20"/>
  <c r="E299" i="20"/>
  <c r="D299" i="20"/>
  <c r="C299" i="20"/>
  <c r="A299" i="20"/>
  <c r="E296" i="21" l="1"/>
  <c r="G296" i="21"/>
  <c r="F296" i="21"/>
  <c r="D296" i="21"/>
  <c r="C296" i="21"/>
  <c r="A296" i="21"/>
  <c r="B297" i="21"/>
  <c r="A300" i="20"/>
  <c r="B301" i="20"/>
  <c r="D300" i="20"/>
  <c r="C300" i="20"/>
  <c r="G300" i="20"/>
  <c r="E300" i="20"/>
  <c r="F300" i="20"/>
  <c r="O296" i="21"/>
  <c r="N296" i="21"/>
  <c r="L296" i="21"/>
  <c r="M297" i="21"/>
  <c r="P296" i="21"/>
  <c r="R296" i="21"/>
  <c r="Q296" i="21"/>
  <c r="B302" i="20" l="1"/>
  <c r="G301" i="20"/>
  <c r="F301" i="20"/>
  <c r="E301" i="20"/>
  <c r="D301" i="20"/>
  <c r="C301" i="20"/>
  <c r="A301" i="20"/>
  <c r="G297" i="21"/>
  <c r="F297" i="21"/>
  <c r="E297" i="21"/>
  <c r="D297" i="21"/>
  <c r="C297" i="21"/>
  <c r="B298" i="21"/>
  <c r="A297" i="21"/>
  <c r="M298" i="21"/>
  <c r="R297" i="21"/>
  <c r="Q297" i="21"/>
  <c r="P297" i="21"/>
  <c r="O297" i="21"/>
  <c r="N297" i="21"/>
  <c r="L297" i="21"/>
  <c r="R298" i="21" l="1"/>
  <c r="Q298" i="21"/>
  <c r="P298" i="21"/>
  <c r="O298" i="21"/>
  <c r="N298" i="21"/>
  <c r="L298" i="21"/>
  <c r="M299" i="21"/>
  <c r="B299" i="21"/>
  <c r="G298" i="21"/>
  <c r="F298" i="21"/>
  <c r="A298" i="21"/>
  <c r="E298" i="21"/>
  <c r="D298" i="21"/>
  <c r="C298" i="21"/>
  <c r="E302" i="20"/>
  <c r="D302" i="20"/>
  <c r="C302" i="20"/>
  <c r="A302" i="20"/>
  <c r="G302" i="20"/>
  <c r="F302" i="20"/>
  <c r="B303" i="20"/>
  <c r="C299" i="21" l="1"/>
  <c r="A299" i="21"/>
  <c r="B300" i="21"/>
  <c r="D299" i="21"/>
  <c r="F299" i="21"/>
  <c r="E299" i="21"/>
  <c r="G299" i="21"/>
  <c r="O299" i="21"/>
  <c r="R299" i="21"/>
  <c r="Q299" i="21"/>
  <c r="P299" i="21"/>
  <c r="N299" i="21"/>
  <c r="M300" i="21"/>
  <c r="L299" i="21"/>
  <c r="B304" i="20"/>
  <c r="G303" i="20"/>
  <c r="E303" i="20"/>
  <c r="F303" i="20"/>
  <c r="D303" i="20"/>
  <c r="C303" i="20"/>
  <c r="A303" i="20"/>
  <c r="Q300" i="21" l="1"/>
  <c r="M301" i="21"/>
  <c r="R300" i="21"/>
  <c r="P300" i="21"/>
  <c r="L300" i="21"/>
  <c r="O300" i="21"/>
  <c r="N300" i="21"/>
  <c r="D304" i="20"/>
  <c r="G304" i="20"/>
  <c r="F304" i="20"/>
  <c r="E304" i="20"/>
  <c r="C304" i="20"/>
  <c r="A304" i="20"/>
  <c r="B305" i="20"/>
  <c r="F300" i="21"/>
  <c r="E300" i="21"/>
  <c r="D300" i="21"/>
  <c r="C300" i="21"/>
  <c r="A300" i="21"/>
  <c r="B301" i="21"/>
  <c r="G300" i="21"/>
  <c r="A305" i="20" l="1"/>
  <c r="C305" i="20"/>
  <c r="E305" i="20"/>
  <c r="D305" i="20"/>
  <c r="G305" i="20"/>
  <c r="F305" i="20"/>
  <c r="B306" i="20"/>
  <c r="G301" i="21"/>
  <c r="F301" i="21"/>
  <c r="E301" i="21"/>
  <c r="D301" i="21"/>
  <c r="C301" i="21"/>
  <c r="A301" i="21"/>
  <c r="B302" i="21"/>
  <c r="L301" i="21"/>
  <c r="M302" i="21"/>
  <c r="O301" i="21"/>
  <c r="N301" i="21"/>
  <c r="R301" i="21"/>
  <c r="Q301" i="21"/>
  <c r="P301" i="21"/>
  <c r="P302" i="21" l="1"/>
  <c r="O302" i="21"/>
  <c r="N302" i="21"/>
  <c r="L302" i="21"/>
  <c r="M303" i="21"/>
  <c r="R302" i="21"/>
  <c r="Q302" i="21"/>
  <c r="A302" i="21"/>
  <c r="G302" i="21"/>
  <c r="F302" i="21"/>
  <c r="E302" i="21"/>
  <c r="D302" i="21"/>
  <c r="C302" i="21"/>
  <c r="B303" i="21"/>
  <c r="F306" i="20"/>
  <c r="B307" i="20"/>
  <c r="G306" i="20"/>
  <c r="E306" i="20"/>
  <c r="D306" i="20"/>
  <c r="C306" i="20"/>
  <c r="A306" i="20"/>
  <c r="D307" i="20" l="1"/>
  <c r="C307" i="20"/>
  <c r="A307" i="20"/>
  <c r="F307" i="20"/>
  <c r="E307" i="20"/>
  <c r="B308" i="20"/>
  <c r="G307" i="20"/>
  <c r="R303" i="21"/>
  <c r="Q303" i="21"/>
  <c r="P303" i="21"/>
  <c r="O303" i="21"/>
  <c r="N303" i="21"/>
  <c r="L303" i="21"/>
  <c r="M304" i="21"/>
  <c r="C303" i="21"/>
  <c r="G303" i="21"/>
  <c r="F303" i="21"/>
  <c r="E303" i="21"/>
  <c r="B304" i="21"/>
  <c r="D303" i="21"/>
  <c r="A303" i="21"/>
  <c r="B309" i="20" l="1"/>
  <c r="G308" i="20"/>
  <c r="F308" i="20"/>
  <c r="D308" i="20"/>
  <c r="E308" i="20"/>
  <c r="A308" i="20"/>
  <c r="C308" i="20"/>
  <c r="R304" i="21"/>
  <c r="Q304" i="21"/>
  <c r="P304" i="21"/>
  <c r="O304" i="21"/>
  <c r="N304" i="21"/>
  <c r="L304" i="21"/>
  <c r="M305" i="21"/>
  <c r="E304" i="21"/>
  <c r="A304" i="21"/>
  <c r="B305" i="21"/>
  <c r="C304" i="21"/>
  <c r="G304" i="21"/>
  <c r="F304" i="21"/>
  <c r="D304" i="21"/>
  <c r="M306" i="21" l="1"/>
  <c r="R305" i="21"/>
  <c r="Q305" i="21"/>
  <c r="P305" i="21"/>
  <c r="O305" i="21"/>
  <c r="L305" i="21"/>
  <c r="N305" i="21"/>
  <c r="G305" i="21"/>
  <c r="D305" i="21"/>
  <c r="C305" i="21"/>
  <c r="A305" i="21"/>
  <c r="B306" i="21"/>
  <c r="F305" i="21"/>
  <c r="E305" i="21"/>
  <c r="A309" i="20"/>
  <c r="G309" i="20"/>
  <c r="F309" i="20"/>
  <c r="E309" i="20"/>
  <c r="D309" i="20"/>
  <c r="C309" i="20"/>
  <c r="B310" i="20"/>
  <c r="G306" i="21" l="1"/>
  <c r="F306" i="21"/>
  <c r="E306" i="21"/>
  <c r="D306" i="21"/>
  <c r="C306" i="21"/>
  <c r="A306" i="21"/>
  <c r="B307" i="21"/>
  <c r="B311" i="20"/>
  <c r="G310" i="20"/>
  <c r="A310" i="20"/>
  <c r="F310" i="20"/>
  <c r="E310" i="20"/>
  <c r="D310" i="20"/>
  <c r="C310" i="20"/>
  <c r="M307" i="21"/>
  <c r="R306" i="21"/>
  <c r="N306" i="21"/>
  <c r="L306" i="21"/>
  <c r="Q306" i="21"/>
  <c r="O306" i="21"/>
  <c r="P306" i="21"/>
  <c r="C311" i="20" l="1"/>
  <c r="B312" i="20"/>
  <c r="G311" i="20"/>
  <c r="F311" i="20"/>
  <c r="E311" i="20"/>
  <c r="D311" i="20"/>
  <c r="A311" i="20"/>
  <c r="G307" i="21"/>
  <c r="F307" i="21"/>
  <c r="E307" i="21"/>
  <c r="D307" i="21"/>
  <c r="C307" i="21"/>
  <c r="A307" i="21"/>
  <c r="B308" i="21"/>
  <c r="O307" i="21"/>
  <c r="M308" i="21"/>
  <c r="N307" i="21"/>
  <c r="L307" i="21"/>
  <c r="Q307" i="21"/>
  <c r="P307" i="21"/>
  <c r="R307" i="21"/>
  <c r="Q308" i="21" l="1"/>
  <c r="R308" i="21"/>
  <c r="P308" i="21"/>
  <c r="O308" i="21"/>
  <c r="N308" i="21"/>
  <c r="L308" i="21"/>
  <c r="M309" i="21"/>
  <c r="G308" i="21"/>
  <c r="F308" i="21"/>
  <c r="E308" i="21"/>
  <c r="D308" i="21"/>
  <c r="C308" i="21"/>
  <c r="B309" i="21"/>
  <c r="A308" i="21"/>
  <c r="C312" i="20"/>
  <c r="A312" i="20"/>
  <c r="E312" i="20"/>
  <c r="D312" i="20"/>
  <c r="G312" i="20"/>
  <c r="F312" i="20"/>
  <c r="B313" i="20"/>
  <c r="A309" i="21" l="1"/>
  <c r="B310" i="21"/>
  <c r="G309" i="21"/>
  <c r="C309" i="21"/>
  <c r="F309" i="21"/>
  <c r="E309" i="21"/>
  <c r="D309" i="21"/>
  <c r="O309" i="21"/>
  <c r="R309" i="21"/>
  <c r="Q309" i="21"/>
  <c r="P309" i="21"/>
  <c r="N309" i="21"/>
  <c r="L309" i="21"/>
  <c r="M310" i="21"/>
  <c r="E313" i="20"/>
  <c r="B314" i="20"/>
  <c r="G313" i="20"/>
  <c r="F313" i="20"/>
  <c r="C313" i="20"/>
  <c r="A313" i="20"/>
  <c r="D313" i="20"/>
  <c r="F314" i="20" l="1"/>
  <c r="E314" i="20"/>
  <c r="D314" i="20"/>
  <c r="C314" i="20"/>
  <c r="A314" i="20"/>
  <c r="G314" i="20"/>
  <c r="B315" i="20"/>
  <c r="Q310" i="21"/>
  <c r="M311" i="21"/>
  <c r="R310" i="21"/>
  <c r="P310" i="21"/>
  <c r="O310" i="21"/>
  <c r="N310" i="21"/>
  <c r="L310" i="21"/>
  <c r="A310" i="21"/>
  <c r="E310" i="21"/>
  <c r="D310" i="21"/>
  <c r="C310" i="21"/>
  <c r="B311" i="21"/>
  <c r="G310" i="21"/>
  <c r="F310" i="21"/>
  <c r="L311" i="21" l="1"/>
  <c r="M312" i="21"/>
  <c r="O311" i="21"/>
  <c r="N311" i="21"/>
  <c r="P311" i="21"/>
  <c r="R311" i="21"/>
  <c r="Q311" i="21"/>
  <c r="G315" i="20"/>
  <c r="B316" i="20"/>
  <c r="F315" i="20"/>
  <c r="A315" i="20"/>
  <c r="D315" i="20"/>
  <c r="E315" i="20"/>
  <c r="C315" i="20"/>
  <c r="C311" i="21"/>
  <c r="G311" i="21"/>
  <c r="F311" i="21"/>
  <c r="E311" i="21"/>
  <c r="D311" i="21"/>
  <c r="A311" i="21"/>
  <c r="B312" i="21"/>
  <c r="E312" i="21" l="1"/>
  <c r="A312" i="21"/>
  <c r="G312" i="21"/>
  <c r="F312" i="21"/>
  <c r="D312" i="21"/>
  <c r="C312" i="21"/>
  <c r="B313" i="21"/>
  <c r="Q312" i="21"/>
  <c r="P312" i="21"/>
  <c r="O312" i="21"/>
  <c r="N312" i="21"/>
  <c r="L312" i="21"/>
  <c r="M313" i="21"/>
  <c r="R312" i="21"/>
  <c r="B317" i="20"/>
  <c r="G316" i="20"/>
  <c r="F316" i="20"/>
  <c r="E316" i="20"/>
  <c r="D316" i="20"/>
  <c r="C316" i="20"/>
  <c r="A316" i="20"/>
  <c r="M314" i="21" l="1"/>
  <c r="R313" i="21"/>
  <c r="Q313" i="21"/>
  <c r="P313" i="21"/>
  <c r="O313" i="21"/>
  <c r="N313" i="21"/>
  <c r="L313" i="21"/>
  <c r="G313" i="21"/>
  <c r="C313" i="21"/>
  <c r="B314" i="21"/>
  <c r="F313" i="21"/>
  <c r="A313" i="21"/>
  <c r="E313" i="21"/>
  <c r="D313" i="21"/>
  <c r="B318" i="20"/>
  <c r="A317" i="20"/>
  <c r="D317" i="20"/>
  <c r="C317" i="20"/>
  <c r="G317" i="20"/>
  <c r="F317" i="20"/>
  <c r="E317" i="20"/>
  <c r="B319" i="20" l="1"/>
  <c r="G318" i="20"/>
  <c r="F318" i="20"/>
  <c r="E318" i="20"/>
  <c r="C318" i="20"/>
  <c r="D318" i="20"/>
  <c r="A318" i="20"/>
  <c r="E314" i="21"/>
  <c r="C314" i="21"/>
  <c r="A314" i="21"/>
  <c r="B315" i="21"/>
  <c r="F314" i="21"/>
  <c r="D314" i="21"/>
  <c r="G314" i="21"/>
  <c r="R314" i="21"/>
  <c r="Q314" i="21"/>
  <c r="P314" i="21"/>
  <c r="O314" i="21"/>
  <c r="M315" i="21"/>
  <c r="N314" i="21"/>
  <c r="L314" i="21"/>
  <c r="G315" i="21" l="1"/>
  <c r="F315" i="21"/>
  <c r="E315" i="21"/>
  <c r="D315" i="21"/>
  <c r="C315" i="21"/>
  <c r="A315" i="21"/>
  <c r="B316" i="21"/>
  <c r="O315" i="21"/>
  <c r="M316" i="21"/>
  <c r="L315" i="21"/>
  <c r="N315" i="21"/>
  <c r="R315" i="21"/>
  <c r="Q315" i="21"/>
  <c r="P315" i="21"/>
  <c r="E319" i="20"/>
  <c r="D319" i="20"/>
  <c r="C319" i="20"/>
  <c r="A319" i="20"/>
  <c r="G319" i="20"/>
  <c r="F319" i="20"/>
  <c r="B320" i="20"/>
  <c r="Q316" i="21" l="1"/>
  <c r="P316" i="21"/>
  <c r="O316" i="21"/>
  <c r="N316" i="21"/>
  <c r="L316" i="21"/>
  <c r="M317" i="21"/>
  <c r="R316" i="21"/>
  <c r="G316" i="21"/>
  <c r="F316" i="21"/>
  <c r="E316" i="21"/>
  <c r="D316" i="21"/>
  <c r="C316" i="21"/>
  <c r="A316" i="21"/>
  <c r="B317" i="21"/>
  <c r="D320" i="20"/>
  <c r="B321" i="20"/>
  <c r="F320" i="20"/>
  <c r="E320" i="20"/>
  <c r="C320" i="20"/>
  <c r="A320" i="20"/>
  <c r="G320" i="20"/>
  <c r="O317" i="21" l="1"/>
  <c r="R317" i="21"/>
  <c r="Q317" i="21"/>
  <c r="P317" i="21"/>
  <c r="N317" i="21"/>
  <c r="L317" i="21"/>
  <c r="M318" i="21"/>
  <c r="G321" i="20"/>
  <c r="F321" i="20"/>
  <c r="E321" i="20"/>
  <c r="D321" i="20"/>
  <c r="C321" i="20"/>
  <c r="A321" i="20"/>
  <c r="B322" i="20"/>
  <c r="B318" i="21"/>
  <c r="G317" i="21"/>
  <c r="F317" i="21"/>
  <c r="E317" i="21"/>
  <c r="A317" i="21"/>
  <c r="D317" i="21"/>
  <c r="C317" i="21"/>
  <c r="M319" i="21" l="1"/>
  <c r="Q318" i="21"/>
  <c r="R318" i="21"/>
  <c r="P318" i="21"/>
  <c r="O318" i="21"/>
  <c r="N318" i="21"/>
  <c r="L318" i="21"/>
  <c r="F322" i="20"/>
  <c r="A322" i="20"/>
  <c r="B323" i="20"/>
  <c r="C322" i="20"/>
  <c r="D322" i="20"/>
  <c r="E322" i="20"/>
  <c r="G322" i="20"/>
  <c r="G318" i="21"/>
  <c r="A318" i="21"/>
  <c r="C318" i="21"/>
  <c r="B319" i="21"/>
  <c r="E318" i="21"/>
  <c r="D318" i="21"/>
  <c r="F318" i="21"/>
  <c r="B324" i="20" l="1"/>
  <c r="G323" i="20"/>
  <c r="F323" i="20"/>
  <c r="E323" i="20"/>
  <c r="D323" i="20"/>
  <c r="A323" i="20"/>
  <c r="C323" i="20"/>
  <c r="C319" i="21"/>
  <c r="G319" i="21"/>
  <c r="F319" i="21"/>
  <c r="E319" i="21"/>
  <c r="D319" i="21"/>
  <c r="A319" i="21"/>
  <c r="B320" i="21"/>
  <c r="L319" i="21"/>
  <c r="M320" i="21"/>
  <c r="O319" i="21"/>
  <c r="N319" i="21"/>
  <c r="P319" i="21"/>
  <c r="R319" i="21"/>
  <c r="Q319" i="21"/>
  <c r="E320" i="21" l="1"/>
  <c r="A320" i="21"/>
  <c r="G320" i="21"/>
  <c r="F320" i="21"/>
  <c r="D320" i="21"/>
  <c r="C320" i="21"/>
  <c r="B321" i="21"/>
  <c r="O320" i="21"/>
  <c r="R320" i="21"/>
  <c r="Q320" i="21"/>
  <c r="P320" i="21"/>
  <c r="N320" i="21"/>
  <c r="L320" i="21"/>
  <c r="M321" i="21"/>
  <c r="D324" i="20"/>
  <c r="C324" i="20"/>
  <c r="A324" i="20"/>
  <c r="F324" i="20"/>
  <c r="E324" i="20"/>
  <c r="B325" i="20"/>
  <c r="G324" i="20"/>
  <c r="G321" i="21" l="1"/>
  <c r="F321" i="21"/>
  <c r="C321" i="21"/>
  <c r="B322" i="21"/>
  <c r="A321" i="21"/>
  <c r="E321" i="21"/>
  <c r="D321" i="21"/>
  <c r="Q321" i="21"/>
  <c r="M322" i="21"/>
  <c r="R321" i="21"/>
  <c r="P321" i="21"/>
  <c r="O321" i="21"/>
  <c r="N321" i="21"/>
  <c r="L321" i="21"/>
  <c r="A325" i="20"/>
  <c r="B326" i="20"/>
  <c r="G325" i="20"/>
  <c r="E325" i="20"/>
  <c r="F325" i="20"/>
  <c r="C325" i="20"/>
  <c r="D325" i="20"/>
  <c r="L322" i="21" l="1"/>
  <c r="M323" i="21"/>
  <c r="O322" i="21"/>
  <c r="N322" i="21"/>
  <c r="R322" i="21"/>
  <c r="Q322" i="21"/>
  <c r="P322" i="21"/>
  <c r="E322" i="21"/>
  <c r="G322" i="21"/>
  <c r="F322" i="21"/>
  <c r="D322" i="21"/>
  <c r="C322" i="21"/>
  <c r="A322" i="21"/>
  <c r="B323" i="21"/>
  <c r="C326" i="20"/>
  <c r="B327" i="20"/>
  <c r="G326" i="20"/>
  <c r="F326" i="20"/>
  <c r="E326" i="20"/>
  <c r="D326" i="20"/>
  <c r="A326" i="20"/>
  <c r="A323" i="21" l="1"/>
  <c r="G323" i="21"/>
  <c r="F323" i="21"/>
  <c r="E323" i="21"/>
  <c r="D323" i="21"/>
  <c r="C323" i="21"/>
  <c r="B324" i="21"/>
  <c r="D327" i="20"/>
  <c r="C327" i="20"/>
  <c r="A327" i="20"/>
  <c r="E327" i="20"/>
  <c r="G327" i="20"/>
  <c r="F327" i="20"/>
  <c r="B328" i="20"/>
  <c r="O323" i="21"/>
  <c r="N323" i="21"/>
  <c r="M324" i="21"/>
  <c r="R323" i="21"/>
  <c r="Q323" i="21"/>
  <c r="P323" i="21"/>
  <c r="L323" i="21"/>
  <c r="E328" i="20" l="1"/>
  <c r="B329" i="20"/>
  <c r="F328" i="20"/>
  <c r="G328" i="20"/>
  <c r="D328" i="20"/>
  <c r="C328" i="20"/>
  <c r="A328" i="20"/>
  <c r="C324" i="21"/>
  <c r="A324" i="21"/>
  <c r="B325" i="21"/>
  <c r="D324" i="21"/>
  <c r="G324" i="21"/>
  <c r="F324" i="21"/>
  <c r="E324" i="21"/>
  <c r="Q324" i="21"/>
  <c r="P324" i="21"/>
  <c r="N324" i="21"/>
  <c r="M325" i="21"/>
  <c r="R324" i="21"/>
  <c r="O324" i="21"/>
  <c r="L324" i="21"/>
  <c r="E325" i="21" l="1"/>
  <c r="G325" i="21"/>
  <c r="F325" i="21"/>
  <c r="D325" i="21"/>
  <c r="C325" i="21"/>
  <c r="A325" i="21"/>
  <c r="B326" i="21"/>
  <c r="R325" i="21"/>
  <c r="Q325" i="21"/>
  <c r="P325" i="21"/>
  <c r="O325" i="21"/>
  <c r="N325" i="21"/>
  <c r="L325" i="21"/>
  <c r="M326" i="21"/>
  <c r="G329" i="20"/>
  <c r="F329" i="20"/>
  <c r="E329" i="20"/>
  <c r="D329" i="20"/>
  <c r="B330" i="20"/>
  <c r="C329" i="20"/>
  <c r="A329" i="20"/>
  <c r="G326" i="21" l="1"/>
  <c r="A326" i="21"/>
  <c r="B327" i="21"/>
  <c r="C326" i="21"/>
  <c r="F326" i="21"/>
  <c r="E326" i="21"/>
  <c r="D326" i="21"/>
  <c r="M327" i="21"/>
  <c r="R326" i="21"/>
  <c r="Q326" i="21"/>
  <c r="P326" i="21"/>
  <c r="O326" i="21"/>
  <c r="N326" i="21"/>
  <c r="L326" i="21"/>
  <c r="G330" i="20"/>
  <c r="E330" i="20"/>
  <c r="D330" i="20"/>
  <c r="C330" i="20"/>
  <c r="A330" i="20"/>
  <c r="F330" i="20"/>
  <c r="B331" i="20"/>
  <c r="R327" i="21" l="1"/>
  <c r="O327" i="21"/>
  <c r="N327" i="21"/>
  <c r="L327" i="21"/>
  <c r="M328" i="21"/>
  <c r="Q327" i="21"/>
  <c r="P327" i="21"/>
  <c r="B332" i="20"/>
  <c r="G331" i="20"/>
  <c r="F331" i="20"/>
  <c r="A331" i="20"/>
  <c r="C331" i="20"/>
  <c r="E331" i="20"/>
  <c r="D331" i="20"/>
  <c r="C327" i="21"/>
  <c r="A327" i="21"/>
  <c r="B328" i="21"/>
  <c r="G327" i="21"/>
  <c r="F327" i="21"/>
  <c r="E327" i="21"/>
  <c r="D327" i="21"/>
  <c r="B333" i="20" l="1"/>
  <c r="C332" i="20"/>
  <c r="A332" i="20"/>
  <c r="G332" i="20"/>
  <c r="F332" i="20"/>
  <c r="E332" i="20"/>
  <c r="D332" i="20"/>
  <c r="E328" i="21"/>
  <c r="D328" i="21"/>
  <c r="C328" i="21"/>
  <c r="A328" i="21"/>
  <c r="B329" i="21"/>
  <c r="G328" i="21"/>
  <c r="F328" i="21"/>
  <c r="O328" i="21"/>
  <c r="M329" i="21"/>
  <c r="R328" i="21"/>
  <c r="Q328" i="21"/>
  <c r="P328" i="21"/>
  <c r="N328" i="21"/>
  <c r="L328" i="21"/>
  <c r="G329" i="21" l="1"/>
  <c r="F329" i="21"/>
  <c r="E329" i="21"/>
  <c r="D329" i="21"/>
  <c r="C329" i="21"/>
  <c r="A329" i="21"/>
  <c r="B330" i="21"/>
  <c r="Q329" i="21"/>
  <c r="M330" i="21"/>
  <c r="P329" i="21"/>
  <c r="O329" i="21"/>
  <c r="N329" i="21"/>
  <c r="L329" i="21"/>
  <c r="R329" i="21"/>
  <c r="F333" i="20"/>
  <c r="E333" i="20"/>
  <c r="D333" i="20"/>
  <c r="C333" i="20"/>
  <c r="A333" i="20"/>
  <c r="G333" i="20"/>
  <c r="B334" i="20"/>
  <c r="L330" i="21" l="1"/>
  <c r="M331" i="21"/>
  <c r="R330" i="21"/>
  <c r="Q330" i="21"/>
  <c r="P330" i="21"/>
  <c r="O330" i="21"/>
  <c r="N330" i="21"/>
  <c r="G330" i="21"/>
  <c r="F330" i="21"/>
  <c r="E330" i="21"/>
  <c r="D330" i="21"/>
  <c r="B331" i="21"/>
  <c r="A330" i="21"/>
  <c r="C330" i="21"/>
  <c r="F334" i="20"/>
  <c r="E334" i="20"/>
  <c r="D334" i="20"/>
  <c r="C334" i="20"/>
  <c r="A334" i="20"/>
  <c r="B335" i="20"/>
  <c r="G334" i="20"/>
  <c r="A331" i="21" l="1"/>
  <c r="G331" i="21"/>
  <c r="F331" i="21"/>
  <c r="E331" i="21"/>
  <c r="D331" i="21"/>
  <c r="C331" i="21"/>
  <c r="B332" i="21"/>
  <c r="D335" i="20"/>
  <c r="C335" i="20"/>
  <c r="B336" i="20"/>
  <c r="G335" i="20"/>
  <c r="E335" i="20"/>
  <c r="A335" i="20"/>
  <c r="F335" i="20"/>
  <c r="O331" i="21"/>
  <c r="N331" i="21"/>
  <c r="L331" i="21"/>
  <c r="M332" i="21"/>
  <c r="R331" i="21"/>
  <c r="Q331" i="21"/>
  <c r="P331" i="21"/>
  <c r="B337" i="20" l="1"/>
  <c r="G336" i="20"/>
  <c r="F336" i="20"/>
  <c r="E336" i="20"/>
  <c r="D336" i="20"/>
  <c r="C336" i="20"/>
  <c r="A336" i="20"/>
  <c r="C332" i="21"/>
  <c r="B333" i="21"/>
  <c r="G332" i="21"/>
  <c r="A332" i="21"/>
  <c r="F332" i="21"/>
  <c r="E332" i="21"/>
  <c r="D332" i="21"/>
  <c r="Q332" i="21"/>
  <c r="P332" i="21"/>
  <c r="O332" i="21"/>
  <c r="N332" i="21"/>
  <c r="L332" i="21"/>
  <c r="M333" i="21"/>
  <c r="R332" i="21"/>
  <c r="E333" i="21" l="1"/>
  <c r="B334" i="21"/>
  <c r="G333" i="21"/>
  <c r="F333" i="21"/>
  <c r="D333" i="21"/>
  <c r="C333" i="21"/>
  <c r="A333" i="21"/>
  <c r="R333" i="21"/>
  <c r="Q333" i="21"/>
  <c r="P333" i="21"/>
  <c r="O333" i="21"/>
  <c r="N333" i="21"/>
  <c r="L333" i="21"/>
  <c r="M334" i="21"/>
  <c r="F337" i="20"/>
  <c r="G337" i="20"/>
  <c r="E337" i="20"/>
  <c r="D337" i="20"/>
  <c r="A337" i="20"/>
  <c r="C337" i="20"/>
  <c r="B338" i="20"/>
  <c r="M335" i="21" l="1"/>
  <c r="R334" i="21"/>
  <c r="Q334" i="21"/>
  <c r="P334" i="21"/>
  <c r="O334" i="21"/>
  <c r="N334" i="21"/>
  <c r="L334" i="21"/>
  <c r="D338" i="20"/>
  <c r="A338" i="20"/>
  <c r="B339" i="20"/>
  <c r="C338" i="20"/>
  <c r="G338" i="20"/>
  <c r="F338" i="20"/>
  <c r="E338" i="20"/>
  <c r="G334" i="21"/>
  <c r="A334" i="21"/>
  <c r="B335" i="21"/>
  <c r="D334" i="21"/>
  <c r="C334" i="21"/>
  <c r="F334" i="21"/>
  <c r="E334" i="21"/>
  <c r="B340" i="20" l="1"/>
  <c r="F339" i="20"/>
  <c r="E339" i="20"/>
  <c r="D339" i="20"/>
  <c r="C339" i="20"/>
  <c r="G339" i="20"/>
  <c r="A339" i="20"/>
  <c r="C335" i="21"/>
  <c r="A335" i="21"/>
  <c r="B336" i="21"/>
  <c r="G335" i="21"/>
  <c r="F335" i="21"/>
  <c r="E335" i="21"/>
  <c r="D335" i="21"/>
  <c r="R335" i="21"/>
  <c r="P335" i="21"/>
  <c r="O335" i="21"/>
  <c r="N335" i="21"/>
  <c r="L335" i="21"/>
  <c r="Q335" i="21"/>
  <c r="M336" i="21"/>
  <c r="E336" i="21" l="1"/>
  <c r="D336" i="21"/>
  <c r="C336" i="21"/>
  <c r="A336" i="21"/>
  <c r="B337" i="21"/>
  <c r="F336" i="21"/>
  <c r="G336" i="21"/>
  <c r="O336" i="21"/>
  <c r="L336" i="21"/>
  <c r="M337" i="21"/>
  <c r="R336" i="21"/>
  <c r="Q336" i="21"/>
  <c r="P336" i="21"/>
  <c r="N336" i="21"/>
  <c r="F340" i="20"/>
  <c r="A340" i="20"/>
  <c r="D340" i="20"/>
  <c r="C340" i="20"/>
  <c r="B341" i="20"/>
  <c r="G340" i="20"/>
  <c r="E340" i="20"/>
  <c r="Q337" i="21" l="1"/>
  <c r="P337" i="21"/>
  <c r="O337" i="21"/>
  <c r="N337" i="21"/>
  <c r="M338" i="21"/>
  <c r="R337" i="21"/>
  <c r="L337" i="21"/>
  <c r="G337" i="21"/>
  <c r="F337" i="21"/>
  <c r="E337" i="21"/>
  <c r="D337" i="21"/>
  <c r="C337" i="21"/>
  <c r="B338" i="21"/>
  <c r="A337" i="21"/>
  <c r="B342" i="20"/>
  <c r="G341" i="20"/>
  <c r="F341" i="20"/>
  <c r="E341" i="20"/>
  <c r="D341" i="20"/>
  <c r="C341" i="20"/>
  <c r="A341" i="20"/>
  <c r="C342" i="20" l="1"/>
  <c r="B343" i="20"/>
  <c r="G342" i="20"/>
  <c r="F342" i="20"/>
  <c r="D342" i="20"/>
  <c r="A342" i="20"/>
  <c r="E342" i="20"/>
  <c r="R338" i="21"/>
  <c r="Q338" i="21"/>
  <c r="P338" i="21"/>
  <c r="L338" i="21"/>
  <c r="M339" i="21"/>
  <c r="N338" i="21"/>
  <c r="O338" i="21"/>
  <c r="G338" i="21"/>
  <c r="F338" i="21"/>
  <c r="E338" i="21"/>
  <c r="D338" i="21"/>
  <c r="C338" i="21"/>
  <c r="A338" i="21"/>
  <c r="B339" i="21"/>
  <c r="R339" i="21" l="1"/>
  <c r="O339" i="21"/>
  <c r="N339" i="21"/>
  <c r="L339" i="21"/>
  <c r="M340" i="21"/>
  <c r="Q339" i="21"/>
  <c r="P339" i="21"/>
  <c r="A339" i="21"/>
  <c r="B340" i="21"/>
  <c r="G339" i="21"/>
  <c r="F339" i="21"/>
  <c r="C339" i="21"/>
  <c r="E339" i="21"/>
  <c r="D339" i="21"/>
  <c r="A343" i="20"/>
  <c r="C343" i="20"/>
  <c r="D343" i="20"/>
  <c r="F343" i="20"/>
  <c r="E343" i="20"/>
  <c r="B344" i="20"/>
  <c r="G343" i="20"/>
  <c r="C340" i="21" l="1"/>
  <c r="A340" i="21"/>
  <c r="B341" i="21"/>
  <c r="G340" i="21"/>
  <c r="F340" i="21"/>
  <c r="E340" i="21"/>
  <c r="D340" i="21"/>
  <c r="Q340" i="21"/>
  <c r="P340" i="21"/>
  <c r="O340" i="21"/>
  <c r="N340" i="21"/>
  <c r="L340" i="21"/>
  <c r="R340" i="21"/>
  <c r="M341" i="21"/>
  <c r="B345" i="20"/>
  <c r="G344" i="20"/>
  <c r="F344" i="20"/>
  <c r="E344" i="20"/>
  <c r="D344" i="20"/>
  <c r="C344" i="20"/>
  <c r="A344" i="20"/>
  <c r="C345" i="20" l="1"/>
  <c r="A345" i="20"/>
  <c r="B346" i="20"/>
  <c r="F345" i="20"/>
  <c r="E345" i="20"/>
  <c r="D345" i="20"/>
  <c r="G345" i="20"/>
  <c r="R341" i="21"/>
  <c r="Q341" i="21"/>
  <c r="P341" i="21"/>
  <c r="O341" i="21"/>
  <c r="N341" i="21"/>
  <c r="L341" i="21"/>
  <c r="M342" i="21"/>
  <c r="E341" i="21"/>
  <c r="D341" i="21"/>
  <c r="C341" i="21"/>
  <c r="G341" i="21"/>
  <c r="F341" i="21"/>
  <c r="A341" i="21"/>
  <c r="B342" i="21"/>
  <c r="M343" i="21" l="1"/>
  <c r="R342" i="21"/>
  <c r="Q342" i="21"/>
  <c r="P342" i="21"/>
  <c r="O342" i="21"/>
  <c r="N342" i="21"/>
  <c r="L342" i="21"/>
  <c r="G342" i="21"/>
  <c r="F342" i="21"/>
  <c r="E342" i="21"/>
  <c r="D342" i="21"/>
  <c r="A342" i="21"/>
  <c r="B343" i="21"/>
  <c r="C342" i="21"/>
  <c r="B347" i="20"/>
  <c r="G346" i="20"/>
  <c r="C346" i="20"/>
  <c r="A346" i="20"/>
  <c r="F346" i="20"/>
  <c r="E346" i="20"/>
  <c r="D346" i="20"/>
  <c r="E347" i="20" l="1"/>
  <c r="D347" i="20"/>
  <c r="C347" i="20"/>
  <c r="A347" i="20"/>
  <c r="G347" i="20"/>
  <c r="F347" i="20"/>
  <c r="B348" i="20"/>
  <c r="G343" i="21"/>
  <c r="F343" i="21"/>
  <c r="C343" i="21"/>
  <c r="A343" i="21"/>
  <c r="B344" i="21"/>
  <c r="E343" i="21"/>
  <c r="D343" i="21"/>
  <c r="L343" i="21"/>
  <c r="M344" i="21"/>
  <c r="R343" i="21"/>
  <c r="Q343" i="21"/>
  <c r="P343" i="21"/>
  <c r="O343" i="21"/>
  <c r="N343" i="21"/>
  <c r="O344" i="21" l="1"/>
  <c r="N344" i="21"/>
  <c r="L344" i="21"/>
  <c r="P344" i="21"/>
  <c r="R344" i="21"/>
  <c r="Q344" i="21"/>
  <c r="M345" i="21"/>
  <c r="E344" i="21"/>
  <c r="D344" i="21"/>
  <c r="C344" i="21"/>
  <c r="A344" i="21"/>
  <c r="B345" i="21"/>
  <c r="G344" i="21"/>
  <c r="F344" i="21"/>
  <c r="B349" i="20"/>
  <c r="G348" i="20"/>
  <c r="F348" i="20"/>
  <c r="E348" i="20"/>
  <c r="D348" i="20"/>
  <c r="A348" i="20"/>
  <c r="C348" i="20"/>
  <c r="G349" i="20" l="1"/>
  <c r="F349" i="20"/>
  <c r="E349" i="20"/>
  <c r="D349" i="20"/>
  <c r="C349" i="20"/>
  <c r="B350" i="20"/>
  <c r="A349" i="20"/>
  <c r="G345" i="21"/>
  <c r="F345" i="21"/>
  <c r="E345" i="21"/>
  <c r="D345" i="21"/>
  <c r="C345" i="21"/>
  <c r="B346" i="21"/>
  <c r="A345" i="21"/>
  <c r="Q345" i="21"/>
  <c r="P345" i="21"/>
  <c r="O345" i="21"/>
  <c r="N345" i="21"/>
  <c r="M346" i="21"/>
  <c r="R345" i="21"/>
  <c r="L345" i="21"/>
  <c r="G346" i="21" l="1"/>
  <c r="F346" i="21"/>
  <c r="E346" i="21"/>
  <c r="D346" i="21"/>
  <c r="B347" i="21"/>
  <c r="C346" i="21"/>
  <c r="A346" i="21"/>
  <c r="C350" i="20"/>
  <c r="A350" i="20"/>
  <c r="B351" i="20"/>
  <c r="G350" i="20"/>
  <c r="F350" i="20"/>
  <c r="E350" i="20"/>
  <c r="D350" i="20"/>
  <c r="R346" i="21"/>
  <c r="Q346" i="21"/>
  <c r="P346" i="21"/>
  <c r="O346" i="21"/>
  <c r="N346" i="21"/>
  <c r="L346" i="21"/>
  <c r="M347" i="21"/>
  <c r="B352" i="20" l="1"/>
  <c r="G351" i="20"/>
  <c r="F351" i="20"/>
  <c r="E351" i="20"/>
  <c r="D351" i="20"/>
  <c r="C351" i="20"/>
  <c r="A351" i="20"/>
  <c r="R347" i="21"/>
  <c r="Q347" i="21"/>
  <c r="P347" i="21"/>
  <c r="O347" i="21"/>
  <c r="N347" i="21"/>
  <c r="L347" i="21"/>
  <c r="M348" i="21"/>
  <c r="A347" i="21"/>
  <c r="B348" i="21"/>
  <c r="G347" i="21"/>
  <c r="F347" i="21"/>
  <c r="E347" i="21"/>
  <c r="D347" i="21"/>
  <c r="C347" i="21"/>
  <c r="R348" i="21" l="1"/>
  <c r="Q348" i="21"/>
  <c r="P348" i="21"/>
  <c r="O348" i="21"/>
  <c r="N348" i="21"/>
  <c r="L348" i="21"/>
  <c r="M349" i="21"/>
  <c r="C348" i="21"/>
  <c r="A348" i="21"/>
  <c r="B349" i="21"/>
  <c r="F348" i="21"/>
  <c r="E348" i="21"/>
  <c r="D348" i="21"/>
  <c r="G348" i="21"/>
  <c r="A352" i="20"/>
  <c r="B353" i="20"/>
  <c r="G352" i="20"/>
  <c r="F352" i="20"/>
  <c r="E352" i="20"/>
  <c r="D352" i="20"/>
  <c r="C352" i="20"/>
  <c r="B354" i="20" l="1"/>
  <c r="G353" i="20"/>
  <c r="F353" i="20"/>
  <c r="D353" i="20"/>
  <c r="C353" i="20"/>
  <c r="A353" i="20"/>
  <c r="E353" i="20"/>
  <c r="E349" i="21"/>
  <c r="D349" i="21"/>
  <c r="C349" i="21"/>
  <c r="A349" i="21"/>
  <c r="B350" i="21"/>
  <c r="F349" i="21"/>
  <c r="G349" i="21"/>
  <c r="R349" i="21"/>
  <c r="Q349" i="21"/>
  <c r="P349" i="21"/>
  <c r="O349" i="21"/>
  <c r="N349" i="21"/>
  <c r="M350" i="21"/>
  <c r="L349" i="21"/>
  <c r="G350" i="21" l="1"/>
  <c r="F350" i="21"/>
  <c r="E350" i="21"/>
  <c r="D350" i="21"/>
  <c r="C350" i="21"/>
  <c r="A350" i="21"/>
  <c r="B351" i="21"/>
  <c r="M351" i="21"/>
  <c r="R350" i="21"/>
  <c r="Q350" i="21"/>
  <c r="P350" i="21"/>
  <c r="O350" i="21"/>
  <c r="N350" i="21"/>
  <c r="L350" i="21"/>
  <c r="D354" i="20"/>
  <c r="C354" i="20"/>
  <c r="A354" i="20"/>
  <c r="G354" i="20"/>
  <c r="F354" i="20"/>
  <c r="E354" i="20"/>
  <c r="B355" i="20"/>
  <c r="M352" i="21" l="1"/>
  <c r="N351" i="21"/>
  <c r="L351" i="21"/>
  <c r="R351" i="21"/>
  <c r="Q351" i="21"/>
  <c r="P351" i="21"/>
  <c r="O351" i="21"/>
  <c r="G351" i="21"/>
  <c r="F351" i="21"/>
  <c r="E351" i="21"/>
  <c r="D351" i="21"/>
  <c r="C351" i="21"/>
  <c r="A351" i="21"/>
  <c r="B352" i="21"/>
  <c r="B356" i="20"/>
  <c r="G355" i="20"/>
  <c r="F355" i="20"/>
  <c r="E355" i="20"/>
  <c r="A355" i="20"/>
  <c r="C355" i="20"/>
  <c r="D355" i="20"/>
  <c r="F356" i="20" l="1"/>
  <c r="E356" i="20"/>
  <c r="D356" i="20"/>
  <c r="C356" i="20"/>
  <c r="A356" i="20"/>
  <c r="B357" i="20"/>
  <c r="G356" i="20"/>
  <c r="G352" i="21"/>
  <c r="F352" i="21"/>
  <c r="E352" i="21"/>
  <c r="D352" i="21"/>
  <c r="C352" i="21"/>
  <c r="A352" i="21"/>
  <c r="B353" i="21"/>
  <c r="Q352" i="21"/>
  <c r="P352" i="21"/>
  <c r="O352" i="21"/>
  <c r="N352" i="21"/>
  <c r="L352" i="21"/>
  <c r="M353" i="21"/>
  <c r="R352" i="21"/>
  <c r="D357" i="20" l="1"/>
  <c r="C357" i="20"/>
  <c r="A357" i="20"/>
  <c r="B358" i="20"/>
  <c r="G357" i="20"/>
  <c r="F357" i="20"/>
  <c r="E357" i="20"/>
  <c r="B354" i="21"/>
  <c r="G353" i="21"/>
  <c r="F353" i="21"/>
  <c r="E353" i="21"/>
  <c r="D353" i="21"/>
  <c r="A353" i="21"/>
  <c r="C353" i="21"/>
  <c r="O353" i="21"/>
  <c r="R353" i="21"/>
  <c r="Q353" i="21"/>
  <c r="P353" i="21"/>
  <c r="N353" i="21"/>
  <c r="L353" i="21"/>
  <c r="M354" i="21"/>
  <c r="A354" i="21" l="1"/>
  <c r="B355" i="21"/>
  <c r="G354" i="21"/>
  <c r="C354" i="21"/>
  <c r="F354" i="21"/>
  <c r="E354" i="21"/>
  <c r="D354" i="21"/>
  <c r="Q354" i="21"/>
  <c r="R354" i="21"/>
  <c r="P354" i="21"/>
  <c r="O354" i="21"/>
  <c r="N354" i="21"/>
  <c r="L354" i="21"/>
  <c r="M355" i="21"/>
  <c r="G358" i="20"/>
  <c r="F358" i="20"/>
  <c r="E358" i="20"/>
  <c r="D358" i="20"/>
  <c r="C358" i="20"/>
  <c r="B359" i="20"/>
  <c r="A358" i="20"/>
  <c r="R355" i="21" l="1"/>
  <c r="Q355" i="21"/>
  <c r="P355" i="21"/>
  <c r="O355" i="21"/>
  <c r="N355" i="21"/>
  <c r="M356" i="21"/>
  <c r="L355" i="21"/>
  <c r="A359" i="20"/>
  <c r="B360" i="20"/>
  <c r="G359" i="20"/>
  <c r="F359" i="20"/>
  <c r="E359" i="20"/>
  <c r="D359" i="20"/>
  <c r="C359" i="20"/>
  <c r="E355" i="21"/>
  <c r="D355" i="21"/>
  <c r="C355" i="21"/>
  <c r="A355" i="21"/>
  <c r="B356" i="21"/>
  <c r="G355" i="21"/>
  <c r="F355" i="21"/>
  <c r="B361" i="20" l="1"/>
  <c r="G360" i="20"/>
  <c r="F360" i="20"/>
  <c r="E360" i="20"/>
  <c r="D360" i="20"/>
  <c r="C360" i="20"/>
  <c r="A360" i="20"/>
  <c r="L356" i="21"/>
  <c r="M357" i="21"/>
  <c r="R356" i="21"/>
  <c r="Q356" i="21"/>
  <c r="P356" i="21"/>
  <c r="O356" i="21"/>
  <c r="N356" i="21"/>
  <c r="A356" i="21"/>
  <c r="G356" i="21"/>
  <c r="F356" i="21"/>
  <c r="E356" i="21"/>
  <c r="D356" i="21"/>
  <c r="C356" i="21"/>
  <c r="B357" i="21"/>
  <c r="O357" i="21" l="1"/>
  <c r="N357" i="21"/>
  <c r="L357" i="21"/>
  <c r="M358" i="21"/>
  <c r="R357" i="21"/>
  <c r="Q357" i="21"/>
  <c r="P357" i="21"/>
  <c r="C357" i="21"/>
  <c r="G357" i="21"/>
  <c r="F357" i="21"/>
  <c r="E357" i="21"/>
  <c r="D357" i="21"/>
  <c r="A357" i="21"/>
  <c r="B358" i="21"/>
  <c r="C361" i="20"/>
  <c r="A361" i="20"/>
  <c r="D361" i="20"/>
  <c r="B362" i="20"/>
  <c r="G361" i="20"/>
  <c r="F361" i="20"/>
  <c r="E361" i="20"/>
  <c r="E358" i="21" l="1"/>
  <c r="G358" i="21"/>
  <c r="F358" i="21"/>
  <c r="D358" i="21"/>
  <c r="C358" i="21"/>
  <c r="A358" i="21"/>
  <c r="B359" i="21"/>
  <c r="R358" i="21"/>
  <c r="Q358" i="21"/>
  <c r="P358" i="21"/>
  <c r="O358" i="21"/>
  <c r="N358" i="21"/>
  <c r="L358" i="21"/>
  <c r="M359" i="21"/>
  <c r="B363" i="20"/>
  <c r="G362" i="20"/>
  <c r="F362" i="20"/>
  <c r="A362" i="20"/>
  <c r="D362" i="20"/>
  <c r="C362" i="20"/>
  <c r="E362" i="20"/>
  <c r="E363" i="20" l="1"/>
  <c r="D363" i="20"/>
  <c r="C363" i="20"/>
  <c r="A363" i="20"/>
  <c r="B364" i="20"/>
  <c r="G363" i="20"/>
  <c r="F363" i="20"/>
  <c r="M360" i="21"/>
  <c r="R359" i="21"/>
  <c r="Q359" i="21"/>
  <c r="P359" i="21"/>
  <c r="O359" i="21"/>
  <c r="N359" i="21"/>
  <c r="L359" i="21"/>
  <c r="G359" i="21"/>
  <c r="B360" i="21"/>
  <c r="F359" i="21"/>
  <c r="E359" i="21"/>
  <c r="A359" i="21"/>
  <c r="C359" i="21"/>
  <c r="D359" i="21"/>
  <c r="B365" i="20" l="1"/>
  <c r="E364" i="20"/>
  <c r="D364" i="20"/>
  <c r="C364" i="20"/>
  <c r="A364" i="20"/>
  <c r="F364" i="20"/>
  <c r="G364" i="20"/>
  <c r="R360" i="21"/>
  <c r="Q360" i="21"/>
  <c r="P360" i="21"/>
  <c r="O360" i="21"/>
  <c r="N360" i="21"/>
  <c r="L360" i="21"/>
  <c r="M361" i="21"/>
  <c r="C360" i="21"/>
  <c r="A360" i="21"/>
  <c r="B361" i="21"/>
  <c r="G360" i="21"/>
  <c r="F360" i="21"/>
  <c r="E360" i="21"/>
  <c r="D360" i="21"/>
  <c r="O361" i="21" l="1"/>
  <c r="M362" i="21"/>
  <c r="R361" i="21"/>
  <c r="Q361" i="21"/>
  <c r="P361" i="21"/>
  <c r="N361" i="21"/>
  <c r="L361" i="21"/>
  <c r="F361" i="21"/>
  <c r="E361" i="21"/>
  <c r="D361" i="21"/>
  <c r="C361" i="21"/>
  <c r="A361" i="21"/>
  <c r="B362" i="21"/>
  <c r="G361" i="21"/>
  <c r="G365" i="20"/>
  <c r="F365" i="20"/>
  <c r="E365" i="20"/>
  <c r="D365" i="20"/>
  <c r="C365" i="20"/>
  <c r="A365" i="20"/>
  <c r="B366" i="20"/>
  <c r="B367" i="20" l="1"/>
  <c r="G366" i="20"/>
  <c r="F366" i="20"/>
  <c r="E366" i="20"/>
  <c r="D366" i="20"/>
  <c r="C366" i="20"/>
  <c r="A366" i="20"/>
  <c r="Q362" i="21"/>
  <c r="L362" i="21"/>
  <c r="M363" i="21"/>
  <c r="P362" i="21"/>
  <c r="O362" i="21"/>
  <c r="N362" i="21"/>
  <c r="R362" i="21"/>
  <c r="G362" i="21"/>
  <c r="F362" i="21"/>
  <c r="E362" i="21"/>
  <c r="D362" i="21"/>
  <c r="C362" i="21"/>
  <c r="A362" i="21"/>
  <c r="B363" i="21"/>
  <c r="P363" i="21" l="1"/>
  <c r="O363" i="21"/>
  <c r="N363" i="21"/>
  <c r="L363" i="21"/>
  <c r="M364" i="21"/>
  <c r="Q363" i="21"/>
  <c r="R363" i="21"/>
  <c r="G363" i="21"/>
  <c r="F363" i="21"/>
  <c r="E363" i="21"/>
  <c r="D363" i="21"/>
  <c r="C363" i="21"/>
  <c r="A363" i="21"/>
  <c r="B364" i="21"/>
  <c r="B368" i="20"/>
  <c r="G367" i="20"/>
  <c r="F367" i="20"/>
  <c r="E367" i="20"/>
  <c r="D367" i="20"/>
  <c r="C367" i="20"/>
  <c r="A367" i="20"/>
  <c r="A368" i="20" l="1"/>
  <c r="E368" i="20"/>
  <c r="D368" i="20"/>
  <c r="C368" i="20"/>
  <c r="B369" i="20"/>
  <c r="G368" i="20"/>
  <c r="F368" i="20"/>
  <c r="R364" i="21"/>
  <c r="Q364" i="21"/>
  <c r="P364" i="21"/>
  <c r="O364" i="21"/>
  <c r="N364" i="21"/>
  <c r="L364" i="21"/>
  <c r="M365" i="21"/>
  <c r="A364" i="21"/>
  <c r="G364" i="21"/>
  <c r="F364" i="21"/>
  <c r="E364" i="21"/>
  <c r="D364" i="21"/>
  <c r="B365" i="21"/>
  <c r="C364" i="21"/>
  <c r="R365" i="21" l="1"/>
  <c r="Q365" i="21"/>
  <c r="P365" i="21"/>
  <c r="O365" i="21"/>
  <c r="N365" i="21"/>
  <c r="L365" i="21"/>
  <c r="M366" i="21"/>
  <c r="B370" i="20"/>
  <c r="G369" i="20"/>
  <c r="F369" i="20"/>
  <c r="C369" i="20"/>
  <c r="A369" i="20"/>
  <c r="E369" i="20"/>
  <c r="D369" i="20"/>
  <c r="C365" i="21"/>
  <c r="A365" i="21"/>
  <c r="B366" i="21"/>
  <c r="G365" i="21"/>
  <c r="F365" i="21"/>
  <c r="E365" i="21"/>
  <c r="D365" i="21"/>
  <c r="D370" i="20" l="1"/>
  <c r="C370" i="20"/>
  <c r="A370" i="20"/>
  <c r="B371" i="20"/>
  <c r="G370" i="20"/>
  <c r="F370" i="20"/>
  <c r="E370" i="20"/>
  <c r="M367" i="21"/>
  <c r="R366" i="21"/>
  <c r="Q366" i="21"/>
  <c r="P366" i="21"/>
  <c r="O366" i="21"/>
  <c r="N366" i="21"/>
  <c r="L366" i="21"/>
  <c r="E366" i="21"/>
  <c r="D366" i="21"/>
  <c r="C366" i="21"/>
  <c r="A366" i="21"/>
  <c r="B367" i="21"/>
  <c r="G366" i="21"/>
  <c r="F366" i="21"/>
  <c r="M368" i="21" l="1"/>
  <c r="L367" i="21"/>
  <c r="R367" i="21"/>
  <c r="O367" i="21"/>
  <c r="N367" i="21"/>
  <c r="Q367" i="21"/>
  <c r="P367" i="21"/>
  <c r="B372" i="20"/>
  <c r="F371" i="20"/>
  <c r="E371" i="20"/>
  <c r="D371" i="20"/>
  <c r="C371" i="20"/>
  <c r="A371" i="20"/>
  <c r="G371" i="20"/>
  <c r="G367" i="21"/>
  <c r="E367" i="21"/>
  <c r="F367" i="21"/>
  <c r="D367" i="21"/>
  <c r="C367" i="21"/>
  <c r="A367" i="21"/>
  <c r="B368" i="21"/>
  <c r="F372" i="20" l="1"/>
  <c r="E372" i="20"/>
  <c r="D372" i="20"/>
  <c r="C372" i="20"/>
  <c r="A372" i="20"/>
  <c r="B373" i="20"/>
  <c r="G372" i="20"/>
  <c r="G368" i="21"/>
  <c r="F368" i="21"/>
  <c r="E368" i="21"/>
  <c r="D368" i="21"/>
  <c r="C368" i="21"/>
  <c r="A368" i="21"/>
  <c r="B369" i="21"/>
  <c r="M369" i="21"/>
  <c r="Q368" i="21"/>
  <c r="P368" i="21"/>
  <c r="O368" i="21"/>
  <c r="N368" i="21"/>
  <c r="L368" i="21"/>
  <c r="R368" i="21"/>
  <c r="B370" i="21" l="1"/>
  <c r="G369" i="21"/>
  <c r="F369" i="21"/>
  <c r="E369" i="21"/>
  <c r="D369" i="21"/>
  <c r="A369" i="21"/>
  <c r="C369" i="21"/>
  <c r="O369" i="21"/>
  <c r="R369" i="21"/>
  <c r="Q369" i="21"/>
  <c r="P369" i="21"/>
  <c r="N369" i="21"/>
  <c r="L369" i="21"/>
  <c r="M370" i="21"/>
  <c r="B374" i="20"/>
  <c r="G373" i="20"/>
  <c r="F373" i="20"/>
  <c r="E373" i="20"/>
  <c r="D373" i="20"/>
  <c r="C373" i="20"/>
  <c r="A373" i="20"/>
  <c r="G374" i="20" l="1"/>
  <c r="F374" i="20"/>
  <c r="E374" i="20"/>
  <c r="D374" i="20"/>
  <c r="C374" i="20"/>
  <c r="B375" i="20"/>
  <c r="A374" i="20"/>
  <c r="Q370" i="21"/>
  <c r="O370" i="21"/>
  <c r="R370" i="21"/>
  <c r="P370" i="21"/>
  <c r="N370" i="21"/>
  <c r="L370" i="21"/>
  <c r="M371" i="21"/>
  <c r="C370" i="21"/>
  <c r="A370" i="21"/>
  <c r="B371" i="21"/>
  <c r="E370" i="21"/>
  <c r="D370" i="21"/>
  <c r="G370" i="21"/>
  <c r="F370" i="21"/>
  <c r="A375" i="20" l="1"/>
  <c r="F375" i="20"/>
  <c r="E375" i="20"/>
  <c r="D375" i="20"/>
  <c r="C375" i="20"/>
  <c r="B376" i="20"/>
  <c r="G375" i="20"/>
  <c r="Q371" i="21"/>
  <c r="M372" i="21"/>
  <c r="R371" i="21"/>
  <c r="P371" i="21"/>
  <c r="L371" i="21"/>
  <c r="O371" i="21"/>
  <c r="N371" i="21"/>
  <c r="G371" i="21"/>
  <c r="F371" i="21"/>
  <c r="E371" i="21"/>
  <c r="D371" i="21"/>
  <c r="C371" i="21"/>
  <c r="A371" i="21"/>
  <c r="B372" i="21"/>
  <c r="O372" i="21" l="1"/>
  <c r="N372" i="21"/>
  <c r="L372" i="21"/>
  <c r="M373" i="21"/>
  <c r="Q372" i="21"/>
  <c r="P372" i="21"/>
  <c r="R372" i="21"/>
  <c r="B377" i="20"/>
  <c r="G376" i="20"/>
  <c r="F376" i="20"/>
  <c r="E376" i="20"/>
  <c r="D376" i="20"/>
  <c r="C376" i="20"/>
  <c r="A376" i="20"/>
  <c r="A372" i="21"/>
  <c r="G372" i="21"/>
  <c r="F372" i="21"/>
  <c r="E372" i="21"/>
  <c r="D372" i="21"/>
  <c r="C372" i="21"/>
  <c r="B373" i="21"/>
  <c r="R373" i="21" l="1"/>
  <c r="Q373" i="21"/>
  <c r="P373" i="21"/>
  <c r="O373" i="21"/>
  <c r="N373" i="21"/>
  <c r="L373" i="21"/>
  <c r="M374" i="21"/>
  <c r="C377" i="20"/>
  <c r="A377" i="20"/>
  <c r="B378" i="20"/>
  <c r="G377" i="20"/>
  <c r="E377" i="20"/>
  <c r="D377" i="20"/>
  <c r="F377" i="20"/>
  <c r="C373" i="21"/>
  <c r="A373" i="21"/>
  <c r="B374" i="21"/>
  <c r="G373" i="21"/>
  <c r="F373" i="21"/>
  <c r="E373" i="21"/>
  <c r="D373" i="21"/>
  <c r="B379" i="20" l="1"/>
  <c r="G378" i="20"/>
  <c r="F378" i="20"/>
  <c r="E378" i="20"/>
  <c r="D378" i="20"/>
  <c r="C378" i="20"/>
  <c r="A378" i="20"/>
  <c r="M375" i="21"/>
  <c r="R374" i="21"/>
  <c r="Q374" i="21"/>
  <c r="P374" i="21"/>
  <c r="O374" i="21"/>
  <c r="N374" i="21"/>
  <c r="L374" i="21"/>
  <c r="E374" i="21"/>
  <c r="C374" i="21"/>
  <c r="A374" i="21"/>
  <c r="B375" i="21"/>
  <c r="F374" i="21"/>
  <c r="D374" i="21"/>
  <c r="G374" i="21"/>
  <c r="M376" i="21" l="1"/>
  <c r="L375" i="21"/>
  <c r="R375" i="21"/>
  <c r="O375" i="21"/>
  <c r="N375" i="21"/>
  <c r="Q375" i="21"/>
  <c r="P375" i="21"/>
  <c r="G375" i="21"/>
  <c r="E375" i="21"/>
  <c r="C375" i="21"/>
  <c r="F375" i="21"/>
  <c r="D375" i="21"/>
  <c r="A375" i="21"/>
  <c r="B376" i="21"/>
  <c r="E379" i="20"/>
  <c r="D379" i="20"/>
  <c r="C379" i="20"/>
  <c r="A379" i="20"/>
  <c r="F379" i="20"/>
  <c r="G379" i="20"/>
  <c r="B380" i="20"/>
  <c r="G376" i="21" l="1"/>
  <c r="E376" i="21"/>
  <c r="F376" i="21"/>
  <c r="D376" i="21"/>
  <c r="C376" i="21"/>
  <c r="A376" i="21"/>
  <c r="B377" i="21"/>
  <c r="B381" i="20"/>
  <c r="G380" i="20"/>
  <c r="F380" i="20"/>
  <c r="E380" i="20"/>
  <c r="C380" i="20"/>
  <c r="D380" i="20"/>
  <c r="A380" i="20"/>
  <c r="M377" i="21"/>
  <c r="R376" i="21"/>
  <c r="Q376" i="21"/>
  <c r="P376" i="21"/>
  <c r="O376" i="21"/>
  <c r="N376" i="21"/>
  <c r="L376" i="21"/>
  <c r="O377" i="21" l="1"/>
  <c r="M378" i="21"/>
  <c r="R377" i="21"/>
  <c r="Q377" i="21"/>
  <c r="P377" i="21"/>
  <c r="N377" i="21"/>
  <c r="L377" i="21"/>
  <c r="G381" i="20"/>
  <c r="F381" i="20"/>
  <c r="E381" i="20"/>
  <c r="D381" i="20"/>
  <c r="C381" i="20"/>
  <c r="B382" i="20"/>
  <c r="A381" i="20"/>
  <c r="G377" i="21"/>
  <c r="B378" i="21"/>
  <c r="F377" i="21"/>
  <c r="E377" i="21"/>
  <c r="A377" i="21"/>
  <c r="D377" i="21"/>
  <c r="C377" i="21"/>
  <c r="G382" i="20" l="1"/>
  <c r="F382" i="20"/>
  <c r="E382" i="20"/>
  <c r="D382" i="20"/>
  <c r="C382" i="20"/>
  <c r="A382" i="20"/>
  <c r="B383" i="20"/>
  <c r="E378" i="21"/>
  <c r="D378" i="21"/>
  <c r="C378" i="21"/>
  <c r="A378" i="21"/>
  <c r="B379" i="21"/>
  <c r="G378" i="21"/>
  <c r="F378" i="21"/>
  <c r="Q378" i="21"/>
  <c r="O378" i="21"/>
  <c r="M379" i="21"/>
  <c r="R378" i="21"/>
  <c r="P378" i="21"/>
  <c r="N378" i="21"/>
  <c r="L378" i="21"/>
  <c r="B384" i="20" l="1"/>
  <c r="G383" i="20"/>
  <c r="F383" i="20"/>
  <c r="E383" i="20"/>
  <c r="D383" i="20"/>
  <c r="C383" i="20"/>
  <c r="A383" i="20"/>
  <c r="G379" i="21"/>
  <c r="F379" i="21"/>
  <c r="E379" i="21"/>
  <c r="D379" i="21"/>
  <c r="C379" i="21"/>
  <c r="A379" i="21"/>
  <c r="B380" i="21"/>
  <c r="Q379" i="21"/>
  <c r="O379" i="21"/>
  <c r="N379" i="21"/>
  <c r="L379" i="21"/>
  <c r="M380" i="21"/>
  <c r="R379" i="21"/>
  <c r="P379" i="21"/>
  <c r="A380" i="21" l="1"/>
  <c r="B381" i="21"/>
  <c r="G380" i="21"/>
  <c r="F380" i="21"/>
  <c r="E380" i="21"/>
  <c r="D380" i="21"/>
  <c r="C380" i="21"/>
  <c r="R380" i="21"/>
  <c r="Q380" i="21"/>
  <c r="P380" i="21"/>
  <c r="O380" i="21"/>
  <c r="N380" i="21"/>
  <c r="L380" i="21"/>
  <c r="M381" i="21"/>
  <c r="A384" i="20"/>
  <c r="B385" i="20"/>
  <c r="D384" i="20"/>
  <c r="C384" i="20"/>
  <c r="F384" i="20"/>
  <c r="E384" i="20"/>
  <c r="G384" i="20"/>
  <c r="B386" i="20" l="1"/>
  <c r="G385" i="20"/>
  <c r="F385" i="20"/>
  <c r="E385" i="20"/>
  <c r="D385" i="20"/>
  <c r="C385" i="20"/>
  <c r="A385" i="20"/>
  <c r="M382" i="21"/>
  <c r="R381" i="21"/>
  <c r="Q381" i="21"/>
  <c r="P381" i="21"/>
  <c r="O381" i="21"/>
  <c r="N381" i="21"/>
  <c r="L381" i="21"/>
  <c r="C381" i="21"/>
  <c r="A381" i="21"/>
  <c r="B382" i="21"/>
  <c r="E381" i="21"/>
  <c r="D381" i="21"/>
  <c r="G381" i="21"/>
  <c r="F381" i="21"/>
  <c r="O382" i="21" l="1"/>
  <c r="N382" i="21"/>
  <c r="L382" i="21"/>
  <c r="M383" i="21"/>
  <c r="Q382" i="21"/>
  <c r="P382" i="21"/>
  <c r="R382" i="21"/>
  <c r="E382" i="21"/>
  <c r="C382" i="21"/>
  <c r="A382" i="21"/>
  <c r="G382" i="21"/>
  <c r="F382" i="21"/>
  <c r="D382" i="21"/>
  <c r="B383" i="21"/>
  <c r="D386" i="20"/>
  <c r="C386" i="20"/>
  <c r="A386" i="20"/>
  <c r="G386" i="20"/>
  <c r="F386" i="20"/>
  <c r="E386" i="20"/>
  <c r="B387" i="20"/>
  <c r="G383" i="21" l="1"/>
  <c r="E383" i="21"/>
  <c r="D383" i="21"/>
  <c r="C383" i="21"/>
  <c r="B384" i="21"/>
  <c r="F383" i="21"/>
  <c r="A383" i="21"/>
  <c r="M384" i="21"/>
  <c r="R383" i="21"/>
  <c r="Q383" i="21"/>
  <c r="P383" i="21"/>
  <c r="O383" i="21"/>
  <c r="N383" i="21"/>
  <c r="L383" i="21"/>
  <c r="B388" i="20"/>
  <c r="G387" i="20"/>
  <c r="F387" i="20"/>
  <c r="D387" i="20"/>
  <c r="A387" i="20"/>
  <c r="E387" i="20"/>
  <c r="C387" i="20"/>
  <c r="M385" i="21" l="1"/>
  <c r="R384" i="21"/>
  <c r="Q384" i="21"/>
  <c r="P384" i="21"/>
  <c r="L384" i="21"/>
  <c r="O384" i="21"/>
  <c r="N384" i="21"/>
  <c r="G384" i="21"/>
  <c r="F384" i="21"/>
  <c r="E384" i="21"/>
  <c r="C384" i="21"/>
  <c r="A384" i="21"/>
  <c r="B385" i="21"/>
  <c r="D384" i="21"/>
  <c r="F388" i="20"/>
  <c r="E388" i="20"/>
  <c r="D388" i="20"/>
  <c r="C388" i="20"/>
  <c r="A388" i="20"/>
  <c r="B389" i="20"/>
  <c r="G388" i="20"/>
  <c r="G385" i="21" l="1"/>
  <c r="F385" i="21"/>
  <c r="E385" i="21"/>
  <c r="D385" i="21"/>
  <c r="C385" i="21"/>
  <c r="A385" i="21"/>
  <c r="B386" i="21"/>
  <c r="G389" i="20"/>
  <c r="F389" i="20"/>
  <c r="E389" i="20"/>
  <c r="D389" i="20"/>
  <c r="C389" i="20"/>
  <c r="A389" i="20"/>
  <c r="B390" i="20"/>
  <c r="O385" i="21"/>
  <c r="L385" i="21"/>
  <c r="M386" i="21"/>
  <c r="Q385" i="21"/>
  <c r="P385" i="21"/>
  <c r="N385" i="21"/>
  <c r="R385" i="21"/>
  <c r="G390" i="20" l="1"/>
  <c r="F390" i="20"/>
  <c r="E390" i="20"/>
  <c r="D390" i="20"/>
  <c r="C390" i="20"/>
  <c r="A390" i="20"/>
  <c r="B391" i="20"/>
  <c r="G386" i="21"/>
  <c r="B387" i="21"/>
  <c r="F386" i="21"/>
  <c r="E386" i="21"/>
  <c r="D386" i="21"/>
  <c r="A386" i="21"/>
  <c r="C386" i="21"/>
  <c r="Q386" i="21"/>
  <c r="O386" i="21"/>
  <c r="N386" i="21"/>
  <c r="M387" i="21"/>
  <c r="R386" i="21"/>
  <c r="P386" i="21"/>
  <c r="L386" i="21"/>
  <c r="F387" i="21" l="1"/>
  <c r="E387" i="21"/>
  <c r="D387" i="21"/>
  <c r="C387" i="21"/>
  <c r="A387" i="21"/>
  <c r="B388" i="21"/>
  <c r="G387" i="21"/>
  <c r="A391" i="20"/>
  <c r="B392" i="20"/>
  <c r="E391" i="20"/>
  <c r="D391" i="20"/>
  <c r="C391" i="20"/>
  <c r="G391" i="20"/>
  <c r="F391" i="20"/>
  <c r="Q387" i="21"/>
  <c r="P387" i="21"/>
  <c r="O387" i="21"/>
  <c r="M388" i="21"/>
  <c r="L387" i="21"/>
  <c r="R387" i="21"/>
  <c r="N387" i="21"/>
  <c r="B393" i="20" l="1"/>
  <c r="G392" i="20"/>
  <c r="F392" i="20"/>
  <c r="E392" i="20"/>
  <c r="D392" i="20"/>
  <c r="C392" i="20"/>
  <c r="A392" i="20"/>
  <c r="A388" i="21"/>
  <c r="B389" i="21"/>
  <c r="G388" i="21"/>
  <c r="F388" i="21"/>
  <c r="E388" i="21"/>
  <c r="D388" i="21"/>
  <c r="C388" i="21"/>
  <c r="R388" i="21"/>
  <c r="Q388" i="21"/>
  <c r="O388" i="21"/>
  <c r="P388" i="21"/>
  <c r="N388" i="21"/>
  <c r="L388" i="21"/>
  <c r="M389" i="21"/>
  <c r="C389" i="21" l="1"/>
  <c r="A389" i="21"/>
  <c r="B390" i="21"/>
  <c r="D389" i="21"/>
  <c r="F389" i="21"/>
  <c r="E389" i="21"/>
  <c r="G389" i="21"/>
  <c r="Q389" i="21"/>
  <c r="M390" i="21"/>
  <c r="R389" i="21"/>
  <c r="P389" i="21"/>
  <c r="O389" i="21"/>
  <c r="N389" i="21"/>
  <c r="L389" i="21"/>
  <c r="C393" i="20"/>
  <c r="A393" i="20"/>
  <c r="G393" i="20"/>
  <c r="F393" i="20"/>
  <c r="E393" i="20"/>
  <c r="D393" i="20"/>
  <c r="B394" i="20"/>
  <c r="O390" i="21" l="1"/>
  <c r="N390" i="21"/>
  <c r="L390" i="21"/>
  <c r="M391" i="21"/>
  <c r="Q390" i="21"/>
  <c r="P390" i="21"/>
  <c r="R390" i="21"/>
  <c r="B395" i="20"/>
  <c r="G394" i="20"/>
  <c r="A394" i="20"/>
  <c r="C394" i="20"/>
  <c r="E394" i="20"/>
  <c r="F394" i="20"/>
  <c r="D394" i="20"/>
  <c r="E390" i="21"/>
  <c r="C390" i="21"/>
  <c r="A390" i="21"/>
  <c r="G390" i="21"/>
  <c r="F390" i="21"/>
  <c r="D390" i="21"/>
  <c r="B391" i="21"/>
  <c r="E395" i="20" l="1"/>
  <c r="D395" i="20"/>
  <c r="C395" i="20"/>
  <c r="A395" i="20"/>
  <c r="B396" i="20"/>
  <c r="F395" i="20"/>
  <c r="G395" i="20"/>
  <c r="G391" i="21"/>
  <c r="E391" i="21"/>
  <c r="D391" i="21"/>
  <c r="C391" i="21"/>
  <c r="A391" i="21"/>
  <c r="B392" i="21"/>
  <c r="F391" i="21"/>
  <c r="M392" i="21"/>
  <c r="R391" i="21"/>
  <c r="Q391" i="21"/>
  <c r="P391" i="21"/>
  <c r="O391" i="21"/>
  <c r="N391" i="21"/>
  <c r="L391" i="21"/>
  <c r="G392" i="21" l="1"/>
  <c r="F392" i="21"/>
  <c r="E392" i="21"/>
  <c r="C392" i="21"/>
  <c r="D392" i="21"/>
  <c r="A392" i="21"/>
  <c r="B393" i="21"/>
  <c r="M393" i="21"/>
  <c r="L392" i="21"/>
  <c r="R392" i="21"/>
  <c r="O392" i="21"/>
  <c r="N392" i="21"/>
  <c r="Q392" i="21"/>
  <c r="P392" i="21"/>
  <c r="B397" i="20"/>
  <c r="G396" i="20"/>
  <c r="F396" i="20"/>
  <c r="E396" i="20"/>
  <c r="D396" i="20"/>
  <c r="C396" i="20"/>
  <c r="A396" i="20"/>
  <c r="G397" i="20" l="1"/>
  <c r="F397" i="20"/>
  <c r="E397" i="20"/>
  <c r="D397" i="20"/>
  <c r="C397" i="20"/>
  <c r="A397" i="20"/>
  <c r="B398" i="20"/>
  <c r="O393" i="21"/>
  <c r="L393" i="21"/>
  <c r="M394" i="21"/>
  <c r="R393" i="21"/>
  <c r="Q393" i="21"/>
  <c r="P393" i="21"/>
  <c r="N393" i="21"/>
  <c r="G393" i="21"/>
  <c r="E393" i="21"/>
  <c r="B394" i="21"/>
  <c r="F393" i="21"/>
  <c r="D393" i="21"/>
  <c r="C393" i="21"/>
  <c r="A393" i="21"/>
  <c r="Q394" i="21" l="1"/>
  <c r="O394" i="21"/>
  <c r="N394" i="21"/>
  <c r="M395" i="21"/>
  <c r="R394" i="21"/>
  <c r="P394" i="21"/>
  <c r="L394" i="21"/>
  <c r="A398" i="20"/>
  <c r="C398" i="20"/>
  <c r="B399" i="20"/>
  <c r="G398" i="20"/>
  <c r="F398" i="20"/>
  <c r="E398" i="20"/>
  <c r="D398" i="20"/>
  <c r="G394" i="21"/>
  <c r="A394" i="21"/>
  <c r="B395" i="21"/>
  <c r="D394" i="21"/>
  <c r="C394" i="21"/>
  <c r="F394" i="21"/>
  <c r="E394" i="21"/>
  <c r="Q395" i="21" l="1"/>
  <c r="P395" i="21"/>
  <c r="O395" i="21"/>
  <c r="N395" i="21"/>
  <c r="L395" i="21"/>
  <c r="M396" i="21"/>
  <c r="R395" i="21"/>
  <c r="B400" i="20"/>
  <c r="G399" i="20"/>
  <c r="F399" i="20"/>
  <c r="E399" i="20"/>
  <c r="D399" i="20"/>
  <c r="C399" i="20"/>
  <c r="A399" i="20"/>
  <c r="G395" i="21"/>
  <c r="F395" i="21"/>
  <c r="E395" i="21"/>
  <c r="D395" i="21"/>
  <c r="C395" i="21"/>
  <c r="A395" i="21"/>
  <c r="B396" i="21"/>
  <c r="A400" i="20" l="1"/>
  <c r="B401" i="20"/>
  <c r="G400" i="20"/>
  <c r="F400" i="20"/>
  <c r="E400" i="20"/>
  <c r="D400" i="20"/>
  <c r="C400" i="20"/>
  <c r="R396" i="21"/>
  <c r="Q396" i="21"/>
  <c r="O396" i="21"/>
  <c r="P396" i="21"/>
  <c r="N396" i="21"/>
  <c r="L396" i="21"/>
  <c r="M397" i="21"/>
  <c r="A396" i="21"/>
  <c r="B397" i="21"/>
  <c r="G396" i="21"/>
  <c r="F396" i="21"/>
  <c r="E396" i="21"/>
  <c r="D396" i="21"/>
  <c r="C396" i="21"/>
  <c r="Q397" i="21" l="1"/>
  <c r="M398" i="21"/>
  <c r="R397" i="21"/>
  <c r="P397" i="21"/>
  <c r="L397" i="21"/>
  <c r="O397" i="21"/>
  <c r="N397" i="21"/>
  <c r="C397" i="21"/>
  <c r="A397" i="21"/>
  <c r="B398" i="21"/>
  <c r="G397" i="21"/>
  <c r="F397" i="21"/>
  <c r="E397" i="21"/>
  <c r="D397" i="21"/>
  <c r="B402" i="20"/>
  <c r="G401" i="20"/>
  <c r="F401" i="20"/>
  <c r="A401" i="20"/>
  <c r="D401" i="20"/>
  <c r="C401" i="20"/>
  <c r="E401" i="20"/>
  <c r="E398" i="21" l="1"/>
  <c r="C398" i="21"/>
  <c r="A398" i="21"/>
  <c r="B399" i="21"/>
  <c r="G398" i="21"/>
  <c r="F398" i="21"/>
  <c r="D398" i="21"/>
  <c r="D402" i="20"/>
  <c r="C402" i="20"/>
  <c r="A402" i="20"/>
  <c r="F402" i="20"/>
  <c r="E402" i="20"/>
  <c r="B403" i="20"/>
  <c r="G402" i="20"/>
  <c r="R398" i="21"/>
  <c r="Q398" i="21"/>
  <c r="P398" i="21"/>
  <c r="O398" i="21"/>
  <c r="N398" i="21"/>
  <c r="L398" i="21"/>
  <c r="M399" i="21"/>
  <c r="G399" i="21" l="1"/>
  <c r="E399" i="21"/>
  <c r="D399" i="21"/>
  <c r="C399" i="21"/>
  <c r="A399" i="21"/>
  <c r="B400" i="21"/>
  <c r="F399" i="21"/>
  <c r="B404" i="20"/>
  <c r="G403" i="20"/>
  <c r="F403" i="20"/>
  <c r="E403" i="20"/>
  <c r="D403" i="20"/>
  <c r="C403" i="20"/>
  <c r="A403" i="20"/>
  <c r="M400" i="21"/>
  <c r="R399" i="21"/>
  <c r="Q399" i="21"/>
  <c r="P399" i="21"/>
  <c r="O399" i="21"/>
  <c r="L399" i="21"/>
  <c r="N399" i="21"/>
  <c r="F404" i="20" l="1"/>
  <c r="E404" i="20"/>
  <c r="D404" i="20"/>
  <c r="C404" i="20"/>
  <c r="A404" i="20"/>
  <c r="B405" i="20"/>
  <c r="G404" i="20"/>
  <c r="G400" i="21"/>
  <c r="F400" i="21"/>
  <c r="E400" i="21"/>
  <c r="D400" i="21"/>
  <c r="C400" i="21"/>
  <c r="B401" i="21"/>
  <c r="A400" i="21"/>
  <c r="L400" i="21"/>
  <c r="M401" i="21"/>
  <c r="O400" i="21"/>
  <c r="R400" i="21"/>
  <c r="Q400" i="21"/>
  <c r="P400" i="21"/>
  <c r="N400" i="21"/>
  <c r="A405" i="20" l="1"/>
  <c r="D405" i="20"/>
  <c r="C405" i="20"/>
  <c r="B406" i="20"/>
  <c r="F405" i="20"/>
  <c r="G405" i="20"/>
  <c r="E405" i="20"/>
  <c r="G401" i="21"/>
  <c r="F401" i="21"/>
  <c r="E401" i="21"/>
  <c r="A401" i="21"/>
  <c r="B402" i="21"/>
  <c r="D401" i="21"/>
  <c r="C401" i="21"/>
  <c r="O401" i="21"/>
  <c r="N401" i="21"/>
  <c r="L401" i="21"/>
  <c r="M402" i="21"/>
  <c r="Q401" i="21"/>
  <c r="R401" i="21"/>
  <c r="P401" i="21"/>
  <c r="G402" i="21" l="1"/>
  <c r="B403" i="21"/>
  <c r="F402" i="21"/>
  <c r="E402" i="21"/>
  <c r="D402" i="21"/>
  <c r="C402" i="21"/>
  <c r="A402" i="21"/>
  <c r="G406" i="20"/>
  <c r="F406" i="20"/>
  <c r="E406" i="20"/>
  <c r="D406" i="20"/>
  <c r="C406" i="20"/>
  <c r="B407" i="20"/>
  <c r="A406" i="20"/>
  <c r="Q402" i="21"/>
  <c r="P402" i="21"/>
  <c r="O402" i="21"/>
  <c r="N402" i="21"/>
  <c r="L402" i="21"/>
  <c r="M403" i="21"/>
  <c r="R402" i="21"/>
  <c r="A407" i="20" l="1"/>
  <c r="B408" i="20"/>
  <c r="G407" i="20"/>
  <c r="F407" i="20"/>
  <c r="E407" i="20"/>
  <c r="D407" i="20"/>
  <c r="C407" i="20"/>
  <c r="A403" i="21"/>
  <c r="F403" i="21"/>
  <c r="E403" i="21"/>
  <c r="D403" i="21"/>
  <c r="C403" i="21"/>
  <c r="B404" i="21"/>
  <c r="G403" i="21"/>
  <c r="R403" i="21"/>
  <c r="Q403" i="21"/>
  <c r="P403" i="21"/>
  <c r="O403" i="21"/>
  <c r="N403" i="21"/>
  <c r="L403" i="21"/>
  <c r="M404" i="21"/>
  <c r="A404" i="21" l="1"/>
  <c r="B405" i="21"/>
  <c r="C404" i="21"/>
  <c r="G404" i="21"/>
  <c r="F404" i="21"/>
  <c r="E404" i="21"/>
  <c r="D404" i="21"/>
  <c r="L404" i="21"/>
  <c r="R404" i="21"/>
  <c r="Q404" i="21"/>
  <c r="P404" i="21"/>
  <c r="O404" i="21"/>
  <c r="M405" i="21"/>
  <c r="N404" i="21"/>
  <c r="B409" i="20"/>
  <c r="G408" i="20"/>
  <c r="F408" i="20"/>
  <c r="E408" i="20"/>
  <c r="C408" i="20"/>
  <c r="A408" i="20"/>
  <c r="D408" i="20"/>
  <c r="C409" i="20" l="1"/>
  <c r="A409" i="20"/>
  <c r="D409" i="20"/>
  <c r="B410" i="20"/>
  <c r="G409" i="20"/>
  <c r="F409" i="20"/>
  <c r="E409" i="20"/>
  <c r="N405" i="21"/>
  <c r="R405" i="21"/>
  <c r="Q405" i="21"/>
  <c r="M406" i="21"/>
  <c r="P405" i="21"/>
  <c r="O405" i="21"/>
  <c r="L405" i="21"/>
  <c r="D405" i="21"/>
  <c r="C405" i="21"/>
  <c r="A405" i="21"/>
  <c r="B406" i="21"/>
  <c r="F405" i="21"/>
  <c r="G405" i="21"/>
  <c r="E405" i="21"/>
  <c r="P406" i="21" l="1"/>
  <c r="M407" i="21"/>
  <c r="N406" i="21"/>
  <c r="L406" i="21"/>
  <c r="Q406" i="21"/>
  <c r="O406" i="21"/>
  <c r="R406" i="21"/>
  <c r="B411" i="20"/>
  <c r="G410" i="20"/>
  <c r="F410" i="20"/>
  <c r="E410" i="20"/>
  <c r="D410" i="20"/>
  <c r="A410" i="20"/>
  <c r="C410" i="20"/>
  <c r="G406" i="21"/>
  <c r="F406" i="21"/>
  <c r="E406" i="21"/>
  <c r="D406" i="21"/>
  <c r="C406" i="21"/>
  <c r="A406" i="21"/>
  <c r="B407" i="21"/>
  <c r="G407" i="21" l="1"/>
  <c r="F407" i="21"/>
  <c r="E407" i="21"/>
  <c r="D407" i="21"/>
  <c r="C407" i="21"/>
  <c r="B408" i="21"/>
  <c r="A407" i="21"/>
  <c r="E411" i="20"/>
  <c r="D411" i="20"/>
  <c r="C411" i="20"/>
  <c r="A411" i="20"/>
  <c r="B412" i="20"/>
  <c r="G411" i="20"/>
  <c r="F411" i="20"/>
  <c r="R407" i="21"/>
  <c r="N407" i="21"/>
  <c r="L407" i="21"/>
  <c r="M408" i="21"/>
  <c r="P407" i="21"/>
  <c r="Q407" i="21"/>
  <c r="O407" i="21"/>
  <c r="B413" i="20" l="1"/>
  <c r="C412" i="20"/>
  <c r="A412" i="20"/>
  <c r="E412" i="20"/>
  <c r="D412" i="20"/>
  <c r="F412" i="20"/>
  <c r="G412" i="20"/>
  <c r="B409" i="21"/>
  <c r="G408" i="21"/>
  <c r="F408" i="21"/>
  <c r="E408" i="21"/>
  <c r="D408" i="21"/>
  <c r="C408" i="21"/>
  <c r="A408" i="21"/>
  <c r="Q408" i="21"/>
  <c r="P408" i="21"/>
  <c r="O408" i="21"/>
  <c r="N408" i="21"/>
  <c r="L408" i="21"/>
  <c r="M409" i="21"/>
  <c r="R408" i="21"/>
  <c r="B410" i="21" l="1"/>
  <c r="A409" i="21"/>
  <c r="G409" i="21"/>
  <c r="F409" i="21"/>
  <c r="E409" i="21"/>
  <c r="D409" i="21"/>
  <c r="C409" i="21"/>
  <c r="R409" i="21"/>
  <c r="Q409" i="21"/>
  <c r="P409" i="21"/>
  <c r="O409" i="21"/>
  <c r="N409" i="21"/>
  <c r="L409" i="21"/>
  <c r="M410" i="21"/>
  <c r="G413" i="20"/>
  <c r="F413" i="20"/>
  <c r="E413" i="20"/>
  <c r="D413" i="20"/>
  <c r="C413" i="20"/>
  <c r="B414" i="20"/>
  <c r="A413" i="20"/>
  <c r="R410" i="21" l="1"/>
  <c r="Q410" i="21"/>
  <c r="P410" i="21"/>
  <c r="O410" i="21"/>
  <c r="M411" i="21"/>
  <c r="N410" i="21"/>
  <c r="L410" i="21"/>
  <c r="B415" i="20"/>
  <c r="G414" i="20"/>
  <c r="F414" i="20"/>
  <c r="E414" i="20"/>
  <c r="D414" i="20"/>
  <c r="C414" i="20"/>
  <c r="A414" i="20"/>
  <c r="D410" i="21"/>
  <c r="A410" i="21"/>
  <c r="B411" i="21"/>
  <c r="E410" i="21"/>
  <c r="F410" i="21"/>
  <c r="C410" i="21"/>
  <c r="G410" i="21"/>
  <c r="B416" i="20" l="1"/>
  <c r="G415" i="20"/>
  <c r="F415" i="20"/>
  <c r="E415" i="20"/>
  <c r="D415" i="20"/>
  <c r="C415" i="20"/>
  <c r="A415" i="20"/>
  <c r="M412" i="21"/>
  <c r="R411" i="21"/>
  <c r="L411" i="21"/>
  <c r="Q411" i="21"/>
  <c r="P411" i="21"/>
  <c r="O411" i="21"/>
  <c r="N411" i="21"/>
  <c r="F411" i="21"/>
  <c r="E411" i="21"/>
  <c r="D411" i="21"/>
  <c r="C411" i="21"/>
  <c r="A411" i="21"/>
  <c r="B412" i="21"/>
  <c r="G411" i="21"/>
  <c r="R412" i="21" l="1"/>
  <c r="Q412" i="21"/>
  <c r="L412" i="21"/>
  <c r="M413" i="21"/>
  <c r="O412" i="21"/>
  <c r="P412" i="21"/>
  <c r="N412" i="21"/>
  <c r="G412" i="21"/>
  <c r="F412" i="21"/>
  <c r="E412" i="21"/>
  <c r="D412" i="21"/>
  <c r="C412" i="21"/>
  <c r="A412" i="21"/>
  <c r="B413" i="21"/>
  <c r="A416" i="20"/>
  <c r="C416" i="20"/>
  <c r="E416" i="20"/>
  <c r="D416" i="20"/>
  <c r="B417" i="20"/>
  <c r="G416" i="20"/>
  <c r="F416" i="20"/>
  <c r="B414" i="21" l="1"/>
  <c r="F413" i="21"/>
  <c r="G413" i="21"/>
  <c r="E413" i="21"/>
  <c r="A413" i="21"/>
  <c r="D413" i="21"/>
  <c r="C413" i="21"/>
  <c r="N413" i="21"/>
  <c r="L413" i="21"/>
  <c r="R413" i="21"/>
  <c r="Q413" i="21"/>
  <c r="P413" i="21"/>
  <c r="O413" i="21"/>
  <c r="M414" i="21"/>
  <c r="B418" i="20"/>
  <c r="G417" i="20"/>
  <c r="F417" i="20"/>
  <c r="E417" i="20"/>
  <c r="D417" i="20"/>
  <c r="C417" i="20"/>
  <c r="A417" i="20"/>
  <c r="P414" i="21" l="1"/>
  <c r="N414" i="21"/>
  <c r="L414" i="21"/>
  <c r="M415" i="21"/>
  <c r="R414" i="21"/>
  <c r="Q414" i="21"/>
  <c r="O414" i="21"/>
  <c r="B419" i="20"/>
  <c r="D418" i="20"/>
  <c r="C418" i="20"/>
  <c r="A418" i="20"/>
  <c r="G418" i="20"/>
  <c r="F418" i="20"/>
  <c r="E418" i="20"/>
  <c r="A414" i="21"/>
  <c r="D414" i="21"/>
  <c r="C414" i="21"/>
  <c r="B415" i="21"/>
  <c r="F414" i="21"/>
  <c r="G414" i="21"/>
  <c r="E414" i="21"/>
  <c r="B420" i="20" l="1"/>
  <c r="E419" i="20"/>
  <c r="D419" i="20"/>
  <c r="C419" i="20"/>
  <c r="A419" i="20"/>
  <c r="G419" i="20"/>
  <c r="F419" i="20"/>
  <c r="R415" i="21"/>
  <c r="P415" i="21"/>
  <c r="N415" i="21"/>
  <c r="Q415" i="21"/>
  <c r="O415" i="21"/>
  <c r="L415" i="21"/>
  <c r="M416" i="21"/>
  <c r="D415" i="21"/>
  <c r="C415" i="21"/>
  <c r="G415" i="21"/>
  <c r="F415" i="21"/>
  <c r="E415" i="21"/>
  <c r="A415" i="21"/>
  <c r="B416" i="21"/>
  <c r="R416" i="21" l="1"/>
  <c r="P416" i="21"/>
  <c r="M417" i="21"/>
  <c r="Q416" i="21"/>
  <c r="O416" i="21"/>
  <c r="N416" i="21"/>
  <c r="L416" i="21"/>
  <c r="F416" i="21"/>
  <c r="E416" i="21"/>
  <c r="B417" i="21"/>
  <c r="G416" i="21"/>
  <c r="D416" i="21"/>
  <c r="C416" i="21"/>
  <c r="A416" i="21"/>
  <c r="F420" i="20"/>
  <c r="E420" i="20"/>
  <c r="D420" i="20"/>
  <c r="C420" i="20"/>
  <c r="A420" i="20"/>
  <c r="B421" i="20"/>
  <c r="G420" i="20"/>
  <c r="G417" i="21" l="1"/>
  <c r="B418" i="21"/>
  <c r="F417" i="21"/>
  <c r="E417" i="21"/>
  <c r="D417" i="21"/>
  <c r="C417" i="21"/>
  <c r="A417" i="21"/>
  <c r="D421" i="20"/>
  <c r="B422" i="20"/>
  <c r="G421" i="20"/>
  <c r="A421" i="20"/>
  <c r="E421" i="20"/>
  <c r="C421" i="20"/>
  <c r="F421" i="20"/>
  <c r="L417" i="21"/>
  <c r="M418" i="21"/>
  <c r="R417" i="21"/>
  <c r="O417" i="21"/>
  <c r="P417" i="21"/>
  <c r="N417" i="21"/>
  <c r="Q417" i="21"/>
  <c r="G422" i="20" l="1"/>
  <c r="F422" i="20"/>
  <c r="E422" i="20"/>
  <c r="D422" i="20"/>
  <c r="C422" i="20"/>
  <c r="B423" i="20"/>
  <c r="A422" i="20"/>
  <c r="N418" i="21"/>
  <c r="R418" i="21"/>
  <c r="Q418" i="21"/>
  <c r="P418" i="21"/>
  <c r="O418" i="21"/>
  <c r="L418" i="21"/>
  <c r="M419" i="21"/>
  <c r="D418" i="21"/>
  <c r="B419" i="21"/>
  <c r="G418" i="21"/>
  <c r="F418" i="21"/>
  <c r="E418" i="21"/>
  <c r="A418" i="21"/>
  <c r="C418" i="21"/>
  <c r="P419" i="21" l="1"/>
  <c r="O419" i="21"/>
  <c r="M420" i="21"/>
  <c r="R419" i="21"/>
  <c r="Q419" i="21"/>
  <c r="N419" i="21"/>
  <c r="L419" i="21"/>
  <c r="F419" i="21"/>
  <c r="D419" i="21"/>
  <c r="C419" i="21"/>
  <c r="A419" i="21"/>
  <c r="B420" i="21"/>
  <c r="G419" i="21"/>
  <c r="E419" i="21"/>
  <c r="F423" i="20"/>
  <c r="A423" i="20"/>
  <c r="G423" i="20"/>
  <c r="E423" i="20"/>
  <c r="D423" i="20"/>
  <c r="C423" i="20"/>
  <c r="B424" i="20"/>
  <c r="F420" i="21" l="1"/>
  <c r="D420" i="21"/>
  <c r="G420" i="21"/>
  <c r="E420" i="21"/>
  <c r="C420" i="21"/>
  <c r="A420" i="21"/>
  <c r="B421" i="21"/>
  <c r="B425" i="20"/>
  <c r="G424" i="20"/>
  <c r="F424" i="20"/>
  <c r="E424" i="20"/>
  <c r="A424" i="20"/>
  <c r="D424" i="20"/>
  <c r="C424" i="20"/>
  <c r="R420" i="21"/>
  <c r="Q420" i="21"/>
  <c r="L420" i="21"/>
  <c r="P420" i="21"/>
  <c r="O420" i="21"/>
  <c r="N420" i="21"/>
  <c r="M421" i="21"/>
  <c r="C425" i="20" l="1"/>
  <c r="A425" i="20"/>
  <c r="B426" i="20"/>
  <c r="G425" i="20"/>
  <c r="E425" i="20"/>
  <c r="D425" i="20"/>
  <c r="F425" i="20"/>
  <c r="B422" i="21"/>
  <c r="F421" i="21"/>
  <c r="A421" i="21"/>
  <c r="G421" i="21"/>
  <c r="E421" i="21"/>
  <c r="D421" i="21"/>
  <c r="C421" i="21"/>
  <c r="N421" i="21"/>
  <c r="L421" i="21"/>
  <c r="R421" i="21"/>
  <c r="Q421" i="21"/>
  <c r="P421" i="21"/>
  <c r="O421" i="21"/>
  <c r="M422" i="21"/>
  <c r="A422" i="21" l="1"/>
  <c r="G422" i="21"/>
  <c r="F422" i="21"/>
  <c r="E422" i="21"/>
  <c r="D422" i="21"/>
  <c r="C422" i="21"/>
  <c r="B423" i="21"/>
  <c r="A426" i="20"/>
  <c r="B427" i="20"/>
  <c r="G426" i="20"/>
  <c r="F426" i="20"/>
  <c r="E426" i="20"/>
  <c r="D426" i="20"/>
  <c r="C426" i="20"/>
  <c r="P422" i="21"/>
  <c r="N422" i="21"/>
  <c r="L422" i="21"/>
  <c r="M423" i="21"/>
  <c r="O422" i="21"/>
  <c r="R422" i="21"/>
  <c r="Q422" i="21"/>
  <c r="D423" i="21" l="1"/>
  <c r="C423" i="21"/>
  <c r="B424" i="21"/>
  <c r="G423" i="21"/>
  <c r="F423" i="21"/>
  <c r="E423" i="21"/>
  <c r="A423" i="21"/>
  <c r="R423" i="21"/>
  <c r="P423" i="21"/>
  <c r="N423" i="21"/>
  <c r="Q423" i="21"/>
  <c r="O423" i="21"/>
  <c r="L423" i="21"/>
  <c r="M424" i="21"/>
  <c r="E427" i="20"/>
  <c r="D427" i="20"/>
  <c r="C427" i="20"/>
  <c r="A427" i="20"/>
  <c r="G427" i="20"/>
  <c r="F427" i="20"/>
  <c r="B428" i="20"/>
  <c r="R424" i="21" l="1"/>
  <c r="P424" i="21"/>
  <c r="M425" i="21"/>
  <c r="Q424" i="21"/>
  <c r="L424" i="21"/>
  <c r="O424" i="21"/>
  <c r="N424" i="21"/>
  <c r="C428" i="20"/>
  <c r="B429" i="20"/>
  <c r="A428" i="20"/>
  <c r="D428" i="20"/>
  <c r="G428" i="20"/>
  <c r="F428" i="20"/>
  <c r="E428" i="20"/>
  <c r="F424" i="21"/>
  <c r="E424" i="21"/>
  <c r="B425" i="21"/>
  <c r="C424" i="21"/>
  <c r="A424" i="21"/>
  <c r="G424" i="21"/>
  <c r="D424" i="21"/>
  <c r="G429" i="20" l="1"/>
  <c r="F429" i="20"/>
  <c r="E429" i="20"/>
  <c r="D429" i="20"/>
  <c r="C429" i="20"/>
  <c r="B430" i="20"/>
  <c r="A429" i="20"/>
  <c r="L425" i="21"/>
  <c r="M426" i="21"/>
  <c r="R425" i="21"/>
  <c r="P425" i="21"/>
  <c r="O425" i="21"/>
  <c r="N425" i="21"/>
  <c r="Q425" i="21"/>
  <c r="G425" i="21"/>
  <c r="B426" i="21"/>
  <c r="F425" i="21"/>
  <c r="E425" i="21"/>
  <c r="D425" i="21"/>
  <c r="C425" i="21"/>
  <c r="A425" i="21"/>
  <c r="D426" i="21" l="1"/>
  <c r="B427" i="21"/>
  <c r="A426" i="21"/>
  <c r="G426" i="21"/>
  <c r="F426" i="21"/>
  <c r="E426" i="21"/>
  <c r="C426" i="21"/>
  <c r="E430" i="20"/>
  <c r="B431" i="20"/>
  <c r="G430" i="20"/>
  <c r="F430" i="20"/>
  <c r="D430" i="20"/>
  <c r="C430" i="20"/>
  <c r="A430" i="20"/>
  <c r="N426" i="21"/>
  <c r="R426" i="21"/>
  <c r="Q426" i="21"/>
  <c r="P426" i="21"/>
  <c r="O426" i="21"/>
  <c r="L426" i="21"/>
  <c r="M427" i="21"/>
  <c r="B432" i="20" l="1"/>
  <c r="G431" i="20"/>
  <c r="F431" i="20"/>
  <c r="E431" i="20"/>
  <c r="D431" i="20"/>
  <c r="C431" i="20"/>
  <c r="A431" i="20"/>
  <c r="P427" i="21"/>
  <c r="O427" i="21"/>
  <c r="L427" i="21"/>
  <c r="M428" i="21"/>
  <c r="N427" i="21"/>
  <c r="R427" i="21"/>
  <c r="Q427" i="21"/>
  <c r="F427" i="21"/>
  <c r="D427" i="21"/>
  <c r="G427" i="21"/>
  <c r="E427" i="21"/>
  <c r="C427" i="21"/>
  <c r="A427" i="21"/>
  <c r="B428" i="21"/>
  <c r="R428" i="21" l="1"/>
  <c r="Q428" i="21"/>
  <c r="L428" i="21"/>
  <c r="P428" i="21"/>
  <c r="O428" i="21"/>
  <c r="N428" i="21"/>
  <c r="M429" i="21"/>
  <c r="F428" i="21"/>
  <c r="D428" i="21"/>
  <c r="C428" i="21"/>
  <c r="B429" i="21"/>
  <c r="G428" i="21"/>
  <c r="E428" i="21"/>
  <c r="A428" i="21"/>
  <c r="G432" i="20"/>
  <c r="A432" i="20"/>
  <c r="C432" i="20"/>
  <c r="E432" i="20"/>
  <c r="D432" i="20"/>
  <c r="F432" i="20"/>
  <c r="B433" i="20"/>
  <c r="B430" i="21" l="1"/>
  <c r="F429" i="21"/>
  <c r="E429" i="21"/>
  <c r="D429" i="21"/>
  <c r="C429" i="21"/>
  <c r="A429" i="21"/>
  <c r="G429" i="21"/>
  <c r="N429" i="21"/>
  <c r="L429" i="21"/>
  <c r="M430" i="21"/>
  <c r="R429" i="21"/>
  <c r="Q429" i="21"/>
  <c r="P429" i="21"/>
  <c r="O429" i="21"/>
  <c r="B434" i="20"/>
  <c r="G433" i="20"/>
  <c r="F433" i="20"/>
  <c r="A433" i="20"/>
  <c r="E433" i="20"/>
  <c r="D433" i="20"/>
  <c r="C433" i="20"/>
  <c r="B435" i="20" l="1"/>
  <c r="D434" i="20"/>
  <c r="C434" i="20"/>
  <c r="A434" i="20"/>
  <c r="G434" i="20"/>
  <c r="F434" i="20"/>
  <c r="E434" i="20"/>
  <c r="P430" i="21"/>
  <c r="N430" i="21"/>
  <c r="L430" i="21"/>
  <c r="M431" i="21"/>
  <c r="R430" i="21"/>
  <c r="Q430" i="21"/>
  <c r="O430" i="21"/>
  <c r="A430" i="21"/>
  <c r="G430" i="21"/>
  <c r="B431" i="21"/>
  <c r="F430" i="21"/>
  <c r="E430" i="21"/>
  <c r="D430" i="21"/>
  <c r="C430" i="21"/>
  <c r="R431" i="21" l="1"/>
  <c r="P431" i="21"/>
  <c r="N431" i="21"/>
  <c r="M432" i="21"/>
  <c r="L431" i="21"/>
  <c r="Q431" i="21"/>
  <c r="O431" i="21"/>
  <c r="D431" i="21"/>
  <c r="C431" i="21"/>
  <c r="A431" i="21"/>
  <c r="B432" i="21"/>
  <c r="F431" i="21"/>
  <c r="E431" i="21"/>
  <c r="G431" i="21"/>
  <c r="A435" i="20"/>
  <c r="B436" i="20"/>
  <c r="G435" i="20"/>
  <c r="F435" i="20"/>
  <c r="E435" i="20"/>
  <c r="D435" i="20"/>
  <c r="C435" i="20"/>
  <c r="F436" i="20" l="1"/>
  <c r="E436" i="20"/>
  <c r="D436" i="20"/>
  <c r="C436" i="20"/>
  <c r="A436" i="20"/>
  <c r="G436" i="20"/>
  <c r="B437" i="20"/>
  <c r="R432" i="21"/>
  <c r="P432" i="21"/>
  <c r="O432" i="21"/>
  <c r="Q432" i="21"/>
  <c r="N432" i="21"/>
  <c r="L432" i="21"/>
  <c r="M433" i="21"/>
  <c r="F432" i="21"/>
  <c r="E432" i="21"/>
  <c r="B433" i="21"/>
  <c r="G432" i="21"/>
  <c r="D432" i="21"/>
  <c r="C432" i="21"/>
  <c r="A432" i="21"/>
  <c r="L433" i="21" l="1"/>
  <c r="M434" i="21"/>
  <c r="R433" i="21"/>
  <c r="Q433" i="21"/>
  <c r="P433" i="21"/>
  <c r="O433" i="21"/>
  <c r="N433" i="21"/>
  <c r="D437" i="20"/>
  <c r="C437" i="20"/>
  <c r="A437" i="20"/>
  <c r="B438" i="20"/>
  <c r="G437" i="20"/>
  <c r="E437" i="20"/>
  <c r="F437" i="20"/>
  <c r="G433" i="21"/>
  <c r="B434" i="21"/>
  <c r="A433" i="21"/>
  <c r="D433" i="21"/>
  <c r="C433" i="21"/>
  <c r="F433" i="21"/>
  <c r="E433" i="21"/>
  <c r="D434" i="21" l="1"/>
  <c r="B435" i="21"/>
  <c r="G434" i="21"/>
  <c r="F434" i="21"/>
  <c r="E434" i="21"/>
  <c r="C434" i="21"/>
  <c r="A434" i="21"/>
  <c r="G438" i="20"/>
  <c r="F438" i="20"/>
  <c r="E438" i="20"/>
  <c r="D438" i="20"/>
  <c r="C438" i="20"/>
  <c r="B439" i="20"/>
  <c r="A438" i="20"/>
  <c r="N434" i="21"/>
  <c r="P434" i="21"/>
  <c r="O434" i="21"/>
  <c r="L434" i="21"/>
  <c r="M435" i="21"/>
  <c r="R434" i="21"/>
  <c r="Q434" i="21"/>
  <c r="F439" i="20" l="1"/>
  <c r="E439" i="20"/>
  <c r="D439" i="20"/>
  <c r="A439" i="20"/>
  <c r="G439" i="20"/>
  <c r="B440" i="20"/>
  <c r="C439" i="20"/>
  <c r="F435" i="21"/>
  <c r="D435" i="21"/>
  <c r="A435" i="21"/>
  <c r="B436" i="21"/>
  <c r="G435" i="21"/>
  <c r="E435" i="21"/>
  <c r="C435" i="21"/>
  <c r="P435" i="21"/>
  <c r="O435" i="21"/>
  <c r="M436" i="21"/>
  <c r="R435" i="21"/>
  <c r="Q435" i="21"/>
  <c r="N435" i="21"/>
  <c r="L435" i="21"/>
  <c r="F436" i="21" l="1"/>
  <c r="D436" i="21"/>
  <c r="C436" i="21"/>
  <c r="G436" i="21"/>
  <c r="E436" i="21"/>
  <c r="A436" i="21"/>
  <c r="B437" i="21"/>
  <c r="B441" i="20"/>
  <c r="G440" i="20"/>
  <c r="F440" i="20"/>
  <c r="E440" i="20"/>
  <c r="D440" i="20"/>
  <c r="C440" i="20"/>
  <c r="A440" i="20"/>
  <c r="R436" i="21"/>
  <c r="Q436" i="21"/>
  <c r="L436" i="21"/>
  <c r="N436" i="21"/>
  <c r="M437" i="21"/>
  <c r="P436" i="21"/>
  <c r="O436" i="21"/>
  <c r="B438" i="21" l="1"/>
  <c r="F437" i="21"/>
  <c r="E437" i="21"/>
  <c r="G437" i="21"/>
  <c r="D437" i="21"/>
  <c r="C437" i="21"/>
  <c r="A437" i="21"/>
  <c r="G441" i="20"/>
  <c r="F441" i="20"/>
  <c r="C441" i="20"/>
  <c r="A441" i="20"/>
  <c r="B442" i="20"/>
  <c r="E441" i="20"/>
  <c r="D441" i="20"/>
  <c r="N437" i="21"/>
  <c r="L437" i="21"/>
  <c r="R437" i="21"/>
  <c r="Q437" i="21"/>
  <c r="P437" i="21"/>
  <c r="O437" i="21"/>
  <c r="M438" i="21"/>
  <c r="P438" i="21" l="1"/>
  <c r="N438" i="21"/>
  <c r="L438" i="21"/>
  <c r="M439" i="21"/>
  <c r="O438" i="21"/>
  <c r="R438" i="21"/>
  <c r="Q438" i="21"/>
  <c r="A442" i="20"/>
  <c r="B443" i="20"/>
  <c r="G442" i="20"/>
  <c r="D442" i="20"/>
  <c r="C442" i="20"/>
  <c r="F442" i="20"/>
  <c r="E442" i="20"/>
  <c r="A438" i="21"/>
  <c r="G438" i="21"/>
  <c r="F438" i="21"/>
  <c r="E438" i="21"/>
  <c r="D438" i="21"/>
  <c r="C438" i="21"/>
  <c r="B439" i="21"/>
  <c r="B444" i="20" l="1"/>
  <c r="E443" i="20"/>
  <c r="D443" i="20"/>
  <c r="C443" i="20"/>
  <c r="A443" i="20"/>
  <c r="G443" i="20"/>
  <c r="F443" i="20"/>
  <c r="D439" i="21"/>
  <c r="C439" i="21"/>
  <c r="B440" i="21"/>
  <c r="G439" i="21"/>
  <c r="F439" i="21"/>
  <c r="E439" i="21"/>
  <c r="A439" i="21"/>
  <c r="R439" i="21"/>
  <c r="P439" i="21"/>
  <c r="N439" i="21"/>
  <c r="Q439" i="21"/>
  <c r="O439" i="21"/>
  <c r="L439" i="21"/>
  <c r="M440" i="21"/>
  <c r="F440" i="21" l="1"/>
  <c r="E440" i="21"/>
  <c r="B441" i="21"/>
  <c r="D440" i="21"/>
  <c r="C440" i="21"/>
  <c r="A440" i="21"/>
  <c r="G440" i="21"/>
  <c r="R440" i="21"/>
  <c r="P440" i="21"/>
  <c r="O440" i="21"/>
  <c r="M441" i="21"/>
  <c r="L440" i="21"/>
  <c r="Q440" i="21"/>
  <c r="N440" i="21"/>
  <c r="C444" i="20"/>
  <c r="A444" i="20"/>
  <c r="B445" i="20"/>
  <c r="D444" i="20"/>
  <c r="G444" i="20"/>
  <c r="E444" i="20"/>
  <c r="F444" i="20"/>
  <c r="L441" i="21" l="1"/>
  <c r="M442" i="21"/>
  <c r="R441" i="21"/>
  <c r="Q441" i="21"/>
  <c r="P441" i="21"/>
  <c r="O441" i="21"/>
  <c r="N441" i="21"/>
  <c r="G441" i="21"/>
  <c r="E441" i="21"/>
  <c r="D441" i="21"/>
  <c r="B442" i="21"/>
  <c r="F441" i="21"/>
  <c r="C441" i="21"/>
  <c r="A441" i="21"/>
  <c r="G445" i="20"/>
  <c r="F445" i="20"/>
  <c r="E445" i="20"/>
  <c r="D445" i="20"/>
  <c r="C445" i="20"/>
  <c r="B446" i="20"/>
  <c r="A445" i="20"/>
  <c r="G442" i="21" l="1"/>
  <c r="F442" i="21"/>
  <c r="E442" i="21"/>
  <c r="D442" i="21"/>
  <c r="B443" i="21"/>
  <c r="C442" i="21"/>
  <c r="A442" i="21"/>
  <c r="E446" i="20"/>
  <c r="D446" i="20"/>
  <c r="C446" i="20"/>
  <c r="A446" i="20"/>
  <c r="F446" i="20"/>
  <c r="B447" i="20"/>
  <c r="G446" i="20"/>
  <c r="N442" i="21"/>
  <c r="L442" i="21"/>
  <c r="M443" i="21"/>
  <c r="P442" i="21"/>
  <c r="O442" i="21"/>
  <c r="R442" i="21"/>
  <c r="Q442" i="21"/>
  <c r="B448" i="20" l="1"/>
  <c r="G447" i="20"/>
  <c r="F447" i="20"/>
  <c r="E447" i="20"/>
  <c r="D447" i="20"/>
  <c r="C447" i="20"/>
  <c r="A447" i="20"/>
  <c r="G443" i="21"/>
  <c r="F443" i="21"/>
  <c r="D443" i="21"/>
  <c r="A443" i="21"/>
  <c r="B444" i="21"/>
  <c r="E443" i="21"/>
  <c r="C443" i="21"/>
  <c r="P443" i="21"/>
  <c r="O443" i="21"/>
  <c r="N443" i="21"/>
  <c r="L443" i="21"/>
  <c r="M444" i="21"/>
  <c r="R443" i="21"/>
  <c r="Q443" i="21"/>
  <c r="F444" i="21" l="1"/>
  <c r="D444" i="21"/>
  <c r="C444" i="21"/>
  <c r="B445" i="21"/>
  <c r="G444" i="21"/>
  <c r="E444" i="21"/>
  <c r="A444" i="21"/>
  <c r="R444" i="21"/>
  <c r="Q444" i="21"/>
  <c r="P444" i="21"/>
  <c r="O444" i="21"/>
  <c r="N444" i="21"/>
  <c r="L444" i="21"/>
  <c r="M445" i="21"/>
  <c r="G448" i="20"/>
  <c r="F448" i="20"/>
  <c r="E448" i="20"/>
  <c r="C448" i="20"/>
  <c r="A448" i="20"/>
  <c r="D448" i="20"/>
  <c r="B449" i="20"/>
  <c r="R445" i="21" l="1"/>
  <c r="Q445" i="21"/>
  <c r="P445" i="21"/>
  <c r="O445" i="21"/>
  <c r="N445" i="21"/>
  <c r="L445" i="21"/>
  <c r="M446" i="21"/>
  <c r="B446" i="21"/>
  <c r="F445" i="21"/>
  <c r="E445" i="21"/>
  <c r="G445" i="21"/>
  <c r="D445" i="21"/>
  <c r="C445" i="21"/>
  <c r="A445" i="21"/>
  <c r="B450" i="20"/>
  <c r="G449" i="20"/>
  <c r="F449" i="20"/>
  <c r="A449" i="20"/>
  <c r="C449" i="20"/>
  <c r="D449" i="20"/>
  <c r="E449" i="20"/>
  <c r="B451" i="20" l="1"/>
  <c r="G450" i="20"/>
  <c r="E450" i="20"/>
  <c r="D450" i="20"/>
  <c r="C450" i="20"/>
  <c r="A450" i="20"/>
  <c r="F450" i="20"/>
  <c r="R446" i="21"/>
  <c r="Q446" i="21"/>
  <c r="P446" i="21"/>
  <c r="N446" i="21"/>
  <c r="L446" i="21"/>
  <c r="M447" i="21"/>
  <c r="O446" i="21"/>
  <c r="A446" i="21"/>
  <c r="B447" i="21"/>
  <c r="G446" i="21"/>
  <c r="D446" i="21"/>
  <c r="C446" i="21"/>
  <c r="F446" i="21"/>
  <c r="E446" i="21"/>
  <c r="D447" i="21" l="1"/>
  <c r="C447" i="21"/>
  <c r="A447" i="21"/>
  <c r="B448" i="21"/>
  <c r="G447" i="21"/>
  <c r="F447" i="21"/>
  <c r="E447" i="21"/>
  <c r="R447" i="21"/>
  <c r="P447" i="21"/>
  <c r="N447" i="21"/>
  <c r="M448" i="21"/>
  <c r="Q447" i="21"/>
  <c r="O447" i="21"/>
  <c r="L447" i="21"/>
  <c r="A451" i="20"/>
  <c r="B452" i="20"/>
  <c r="C451" i="20"/>
  <c r="G451" i="20"/>
  <c r="F451" i="20"/>
  <c r="E451" i="20"/>
  <c r="D451" i="20"/>
  <c r="B453" i="20" l="1"/>
  <c r="G452" i="20"/>
  <c r="F452" i="20"/>
  <c r="E452" i="20"/>
  <c r="D452" i="20"/>
  <c r="C452" i="20"/>
  <c r="A452" i="20"/>
  <c r="R448" i="21"/>
  <c r="P448" i="21"/>
  <c r="O448" i="21"/>
  <c r="N448" i="21"/>
  <c r="L448" i="21"/>
  <c r="Q448" i="21"/>
  <c r="M449" i="21"/>
  <c r="F448" i="21"/>
  <c r="E448" i="21"/>
  <c r="D448" i="21"/>
  <c r="C448" i="21"/>
  <c r="A448" i="21"/>
  <c r="B449" i="21"/>
  <c r="G448" i="21"/>
  <c r="L449" i="21" l="1"/>
  <c r="M450" i="21"/>
  <c r="R449" i="21"/>
  <c r="Q449" i="21"/>
  <c r="N449" i="21"/>
  <c r="P449" i="21"/>
  <c r="O449" i="21"/>
  <c r="G449" i="21"/>
  <c r="F449" i="21"/>
  <c r="E449" i="21"/>
  <c r="D449" i="21"/>
  <c r="C449" i="21"/>
  <c r="B450" i="21"/>
  <c r="A449" i="21"/>
  <c r="D453" i="20"/>
  <c r="C453" i="20"/>
  <c r="E453" i="20"/>
  <c r="B454" i="20"/>
  <c r="G453" i="20"/>
  <c r="F453" i="20"/>
  <c r="A453" i="20"/>
  <c r="G450" i="21" l="1"/>
  <c r="F450" i="21"/>
  <c r="E450" i="21"/>
  <c r="D450" i="21"/>
  <c r="B451" i="21"/>
  <c r="C450" i="21"/>
  <c r="A450" i="21"/>
  <c r="B455" i="20"/>
  <c r="G454" i="20"/>
  <c r="F454" i="20"/>
  <c r="E454" i="20"/>
  <c r="D454" i="20"/>
  <c r="C454" i="20"/>
  <c r="A454" i="20"/>
  <c r="N450" i="21"/>
  <c r="L450" i="21"/>
  <c r="M451" i="21"/>
  <c r="R450" i="21"/>
  <c r="Q450" i="21"/>
  <c r="P450" i="21"/>
  <c r="O450" i="21"/>
  <c r="G451" i="21" l="1"/>
  <c r="F451" i="21"/>
  <c r="D451" i="21"/>
  <c r="A451" i="21"/>
  <c r="E451" i="21"/>
  <c r="C451" i="21"/>
  <c r="B452" i="21"/>
  <c r="F455" i="20"/>
  <c r="E455" i="20"/>
  <c r="D455" i="20"/>
  <c r="A455" i="20"/>
  <c r="G455" i="20"/>
  <c r="C455" i="20"/>
  <c r="B456" i="20"/>
  <c r="P451" i="21"/>
  <c r="O451" i="21"/>
  <c r="N451" i="21"/>
  <c r="L451" i="21"/>
  <c r="M452" i="21"/>
  <c r="R451" i="21"/>
  <c r="Q451" i="21"/>
  <c r="F452" i="21" l="1"/>
  <c r="D452" i="21"/>
  <c r="C452" i="21"/>
  <c r="A452" i="21"/>
  <c r="B453" i="21"/>
  <c r="G452" i="21"/>
  <c r="E452" i="21"/>
  <c r="R452" i="21"/>
  <c r="Q452" i="21"/>
  <c r="P452" i="21"/>
  <c r="O452" i="21"/>
  <c r="N452" i="21"/>
  <c r="L452" i="21"/>
  <c r="M453" i="21"/>
  <c r="B457" i="20"/>
  <c r="G456" i="20"/>
  <c r="F456" i="20"/>
  <c r="E456" i="20"/>
  <c r="A456" i="20"/>
  <c r="C456" i="20"/>
  <c r="D456" i="20"/>
  <c r="G457" i="20" l="1"/>
  <c r="F457" i="20"/>
  <c r="D457" i="20"/>
  <c r="C457" i="20"/>
  <c r="A457" i="20"/>
  <c r="B458" i="20"/>
  <c r="E457" i="20"/>
  <c r="B454" i="21"/>
  <c r="F453" i="21"/>
  <c r="E453" i="21"/>
  <c r="G453" i="21"/>
  <c r="D453" i="21"/>
  <c r="C453" i="21"/>
  <c r="A453" i="21"/>
  <c r="R453" i="21"/>
  <c r="Q453" i="21"/>
  <c r="P453" i="21"/>
  <c r="O453" i="21"/>
  <c r="N453" i="21"/>
  <c r="L453" i="21"/>
  <c r="M454" i="21"/>
  <c r="A458" i="20" l="1"/>
  <c r="B459" i="20"/>
  <c r="G458" i="20"/>
  <c r="F458" i="20"/>
  <c r="E458" i="20"/>
  <c r="D458" i="20"/>
  <c r="C458" i="20"/>
  <c r="A454" i="21"/>
  <c r="B455" i="21"/>
  <c r="G454" i="21"/>
  <c r="F454" i="21"/>
  <c r="E454" i="21"/>
  <c r="D454" i="21"/>
  <c r="C454" i="21"/>
  <c r="R454" i="21"/>
  <c r="Q454" i="21"/>
  <c r="P454" i="21"/>
  <c r="N454" i="21"/>
  <c r="L454" i="21"/>
  <c r="M455" i="21"/>
  <c r="O454" i="21"/>
  <c r="R455" i="21" l="1"/>
  <c r="P455" i="21"/>
  <c r="N455" i="21"/>
  <c r="M456" i="21"/>
  <c r="Q455" i="21"/>
  <c r="O455" i="21"/>
  <c r="L455" i="21"/>
  <c r="D455" i="21"/>
  <c r="C455" i="21"/>
  <c r="A455" i="21"/>
  <c r="B456" i="21"/>
  <c r="F455" i="21"/>
  <c r="E455" i="21"/>
  <c r="G455" i="21"/>
  <c r="B460" i="20"/>
  <c r="F459" i="20"/>
  <c r="E459" i="20"/>
  <c r="D459" i="20"/>
  <c r="C459" i="20"/>
  <c r="A459" i="20"/>
  <c r="G459" i="20"/>
  <c r="C460" i="20" l="1"/>
  <c r="A460" i="20"/>
  <c r="B461" i="20"/>
  <c r="D460" i="20"/>
  <c r="G460" i="20"/>
  <c r="F460" i="20"/>
  <c r="E460" i="20"/>
  <c r="F456" i="21"/>
  <c r="E456" i="21"/>
  <c r="D456" i="21"/>
  <c r="C456" i="21"/>
  <c r="A456" i="21"/>
  <c r="B457" i="21"/>
  <c r="G456" i="21"/>
  <c r="R456" i="21"/>
  <c r="P456" i="21"/>
  <c r="O456" i="21"/>
  <c r="M457" i="21"/>
  <c r="Q456" i="21"/>
  <c r="N456" i="21"/>
  <c r="L456" i="21"/>
  <c r="G457" i="21" l="1"/>
  <c r="F457" i="21"/>
  <c r="E457" i="21"/>
  <c r="D457" i="21"/>
  <c r="C457" i="21"/>
  <c r="B458" i="21"/>
  <c r="A457" i="21"/>
  <c r="G461" i="20"/>
  <c r="F461" i="20"/>
  <c r="E461" i="20"/>
  <c r="D461" i="20"/>
  <c r="C461" i="20"/>
  <c r="B462" i="20"/>
  <c r="A461" i="20"/>
  <c r="L457" i="21"/>
  <c r="M458" i="21"/>
  <c r="R457" i="21"/>
  <c r="Q457" i="21"/>
  <c r="P457" i="21"/>
  <c r="O457" i="21"/>
  <c r="N457" i="21"/>
  <c r="N458" i="21" l="1"/>
  <c r="L458" i="21"/>
  <c r="M459" i="21"/>
  <c r="O458" i="21"/>
  <c r="R458" i="21"/>
  <c r="Q458" i="21"/>
  <c r="P458" i="21"/>
  <c r="G458" i="21"/>
  <c r="F458" i="21"/>
  <c r="E458" i="21"/>
  <c r="D458" i="21"/>
  <c r="B459" i="21"/>
  <c r="C458" i="21"/>
  <c r="A458" i="21"/>
  <c r="E462" i="20"/>
  <c r="D462" i="20"/>
  <c r="C462" i="20"/>
  <c r="A462" i="20"/>
  <c r="F462" i="20"/>
  <c r="G462" i="20"/>
  <c r="B463" i="20"/>
  <c r="G459" i="21" l="1"/>
  <c r="F459" i="21"/>
  <c r="D459" i="21"/>
  <c r="A459" i="21"/>
  <c r="B460" i="21"/>
  <c r="E459" i="21"/>
  <c r="C459" i="21"/>
  <c r="B464" i="20"/>
  <c r="G463" i="20"/>
  <c r="F463" i="20"/>
  <c r="E463" i="20"/>
  <c r="D463" i="20"/>
  <c r="A463" i="20"/>
  <c r="C463" i="20"/>
  <c r="P459" i="21"/>
  <c r="O459" i="21"/>
  <c r="N459" i="21"/>
  <c r="L459" i="21"/>
  <c r="M460" i="21"/>
  <c r="Q459" i="21"/>
  <c r="R459" i="21"/>
  <c r="R460" i="21" l="1"/>
  <c r="Q460" i="21"/>
  <c r="P460" i="21"/>
  <c r="O460" i="21"/>
  <c r="N460" i="21"/>
  <c r="L460" i="21"/>
  <c r="M461" i="21"/>
  <c r="G464" i="20"/>
  <c r="F464" i="20"/>
  <c r="E464" i="20"/>
  <c r="D464" i="20"/>
  <c r="C464" i="20"/>
  <c r="A464" i="20"/>
  <c r="B465" i="20"/>
  <c r="F460" i="21"/>
  <c r="D460" i="21"/>
  <c r="C460" i="21"/>
  <c r="B461" i="21"/>
  <c r="G460" i="21"/>
  <c r="E460" i="21"/>
  <c r="A460" i="21"/>
  <c r="B466" i="20" l="1"/>
  <c r="G465" i="20"/>
  <c r="F465" i="20"/>
  <c r="A465" i="20"/>
  <c r="D465" i="20"/>
  <c r="C465" i="20"/>
  <c r="E465" i="20"/>
  <c r="R461" i="21"/>
  <c r="Q461" i="21"/>
  <c r="P461" i="21"/>
  <c r="O461" i="21"/>
  <c r="N461" i="21"/>
  <c r="L461" i="21"/>
  <c r="M462" i="21"/>
  <c r="B462" i="21"/>
  <c r="F461" i="21"/>
  <c r="E461" i="21"/>
  <c r="A461" i="21"/>
  <c r="G461" i="21"/>
  <c r="D461" i="21"/>
  <c r="C461" i="21"/>
  <c r="A462" i="21" l="1"/>
  <c r="B463" i="21"/>
  <c r="G462" i="21"/>
  <c r="D462" i="21"/>
  <c r="C462" i="21"/>
  <c r="F462" i="21"/>
  <c r="E462" i="21"/>
  <c r="R462" i="21"/>
  <c r="Q462" i="21"/>
  <c r="P462" i="21"/>
  <c r="N462" i="21"/>
  <c r="L462" i="21"/>
  <c r="M463" i="21"/>
  <c r="O462" i="21"/>
  <c r="B467" i="20"/>
  <c r="G466" i="20"/>
  <c r="F466" i="20"/>
  <c r="E466" i="20"/>
  <c r="D466" i="20"/>
  <c r="C466" i="20"/>
  <c r="A466" i="20"/>
  <c r="A467" i="20" l="1"/>
  <c r="B468" i="20"/>
  <c r="C467" i="20"/>
  <c r="G467" i="20"/>
  <c r="F467" i="20"/>
  <c r="D467" i="20"/>
  <c r="E467" i="20"/>
  <c r="R463" i="21"/>
  <c r="P463" i="21"/>
  <c r="N463" i="21"/>
  <c r="M464" i="21"/>
  <c r="Q463" i="21"/>
  <c r="O463" i="21"/>
  <c r="L463" i="21"/>
  <c r="D463" i="21"/>
  <c r="C463" i="21"/>
  <c r="A463" i="21"/>
  <c r="B464" i="21"/>
  <c r="F463" i="21"/>
  <c r="E463" i="21"/>
  <c r="G463" i="21"/>
  <c r="R464" i="21" l="1"/>
  <c r="P464" i="21"/>
  <c r="O464" i="21"/>
  <c r="L464" i="21"/>
  <c r="M465" i="21"/>
  <c r="Q464" i="21"/>
  <c r="N464" i="21"/>
  <c r="F464" i="21"/>
  <c r="E464" i="21"/>
  <c r="D464" i="21"/>
  <c r="C464" i="21"/>
  <c r="A464" i="21"/>
  <c r="B465" i="21"/>
  <c r="G464" i="21"/>
  <c r="B469" i="20"/>
  <c r="G468" i="20"/>
  <c r="F468" i="20"/>
  <c r="E468" i="20"/>
  <c r="D468" i="20"/>
  <c r="C468" i="20"/>
  <c r="A468" i="20"/>
  <c r="D469" i="20" l="1"/>
  <c r="C469" i="20"/>
  <c r="A469" i="20"/>
  <c r="E469" i="20"/>
  <c r="B470" i="20"/>
  <c r="G469" i="20"/>
  <c r="F469" i="20"/>
  <c r="G465" i="21"/>
  <c r="F465" i="21"/>
  <c r="E465" i="21"/>
  <c r="D465" i="21"/>
  <c r="C465" i="21"/>
  <c r="B466" i="21"/>
  <c r="A465" i="21"/>
  <c r="L465" i="21"/>
  <c r="M466" i="21"/>
  <c r="R465" i="21"/>
  <c r="Q465" i="21"/>
  <c r="N465" i="21"/>
  <c r="P465" i="21"/>
  <c r="O465" i="21"/>
  <c r="G466" i="21" l="1"/>
  <c r="F466" i="21"/>
  <c r="E466" i="21"/>
  <c r="D466" i="21"/>
  <c r="B467" i="21"/>
  <c r="C466" i="21"/>
  <c r="A466" i="21"/>
  <c r="B471" i="20"/>
  <c r="G470" i="20"/>
  <c r="F470" i="20"/>
  <c r="E470" i="20"/>
  <c r="D470" i="20"/>
  <c r="C470" i="20"/>
  <c r="A470" i="20"/>
  <c r="N466" i="21"/>
  <c r="L466" i="21"/>
  <c r="M467" i="21"/>
  <c r="P466" i="21"/>
  <c r="O466" i="21"/>
  <c r="R466" i="21"/>
  <c r="Q466" i="21"/>
  <c r="F471" i="20" l="1"/>
  <c r="E471" i="20"/>
  <c r="D471" i="20"/>
  <c r="C471" i="20"/>
  <c r="A471" i="20"/>
  <c r="G471" i="20"/>
  <c r="B472" i="20"/>
  <c r="G467" i="21"/>
  <c r="F467" i="21"/>
  <c r="D467" i="21"/>
  <c r="A467" i="21"/>
  <c r="B468" i="21"/>
  <c r="E467" i="21"/>
  <c r="C467" i="21"/>
  <c r="P467" i="21"/>
  <c r="O467" i="21"/>
  <c r="N467" i="21"/>
  <c r="L467" i="21"/>
  <c r="M468" i="21"/>
  <c r="R467" i="21"/>
  <c r="Q467" i="21"/>
  <c r="F468" i="21" l="1"/>
  <c r="D468" i="21"/>
  <c r="C468" i="21"/>
  <c r="B469" i="21"/>
  <c r="G468" i="21"/>
  <c r="E468" i="21"/>
  <c r="A468" i="21"/>
  <c r="B473" i="20"/>
  <c r="G472" i="20"/>
  <c r="F472" i="20"/>
  <c r="E472" i="20"/>
  <c r="A472" i="20"/>
  <c r="D472" i="20"/>
  <c r="C472" i="20"/>
  <c r="R468" i="21"/>
  <c r="Q468" i="21"/>
  <c r="P468" i="21"/>
  <c r="O468" i="21"/>
  <c r="N468" i="21"/>
  <c r="L468" i="21"/>
  <c r="M469" i="21"/>
  <c r="G473" i="20" l="1"/>
  <c r="F473" i="20"/>
  <c r="E473" i="20"/>
  <c r="D473" i="20"/>
  <c r="C473" i="20"/>
  <c r="A473" i="20"/>
  <c r="B474" i="20"/>
  <c r="B470" i="21"/>
  <c r="F469" i="21"/>
  <c r="E469" i="21"/>
  <c r="A469" i="21"/>
  <c r="G469" i="21"/>
  <c r="D469" i="21"/>
  <c r="C469" i="21"/>
  <c r="R469" i="21"/>
  <c r="Q469" i="21"/>
  <c r="P469" i="21"/>
  <c r="O469" i="21"/>
  <c r="N469" i="21"/>
  <c r="L469" i="21"/>
  <c r="M470" i="21"/>
  <c r="A470" i="21" l="1"/>
  <c r="B471" i="21"/>
  <c r="G470" i="21"/>
  <c r="D470" i="21"/>
  <c r="C470" i="21"/>
  <c r="F470" i="21"/>
  <c r="E470" i="21"/>
  <c r="A474" i="20"/>
  <c r="B475" i="20"/>
  <c r="G474" i="20"/>
  <c r="F474" i="20"/>
  <c r="C474" i="20"/>
  <c r="E474" i="20"/>
  <c r="D474" i="20"/>
  <c r="R470" i="21"/>
  <c r="Q470" i="21"/>
  <c r="P470" i="21"/>
  <c r="N470" i="21"/>
  <c r="L470" i="21"/>
  <c r="M471" i="21"/>
  <c r="O470" i="21"/>
  <c r="B476" i="20" l="1"/>
  <c r="G475" i="20"/>
  <c r="F475" i="20"/>
  <c r="E475" i="20"/>
  <c r="D475" i="20"/>
  <c r="C475" i="20"/>
  <c r="A475" i="20"/>
  <c r="R471" i="21"/>
  <c r="P471" i="21"/>
  <c r="N471" i="21"/>
  <c r="L471" i="21"/>
  <c r="M472" i="21"/>
  <c r="Q471" i="21"/>
  <c r="O471" i="21"/>
  <c r="D471" i="21"/>
  <c r="C471" i="21"/>
  <c r="A471" i="21"/>
  <c r="B472" i="21"/>
  <c r="F471" i="21"/>
  <c r="E471" i="21"/>
  <c r="G471" i="21"/>
  <c r="R472" i="21" l="1"/>
  <c r="P472" i="21"/>
  <c r="O472" i="21"/>
  <c r="L472" i="21"/>
  <c r="M473" i="21"/>
  <c r="Q472" i="21"/>
  <c r="N472" i="21"/>
  <c r="F472" i="21"/>
  <c r="E472" i="21"/>
  <c r="D472" i="21"/>
  <c r="C472" i="21"/>
  <c r="A472" i="21"/>
  <c r="B473" i="21"/>
  <c r="G472" i="21"/>
  <c r="C476" i="20"/>
  <c r="A476" i="20"/>
  <c r="B477" i="20"/>
  <c r="D476" i="20"/>
  <c r="G476" i="20"/>
  <c r="F476" i="20"/>
  <c r="E476" i="20"/>
  <c r="G473" i="21" l="1"/>
  <c r="F473" i="21"/>
  <c r="E473" i="21"/>
  <c r="D473" i="21"/>
  <c r="C473" i="21"/>
  <c r="B474" i="21"/>
  <c r="A473" i="21"/>
  <c r="L473" i="21"/>
  <c r="M474" i="21"/>
  <c r="R473" i="21"/>
  <c r="Q473" i="21"/>
  <c r="N473" i="21"/>
  <c r="P473" i="21"/>
  <c r="O473" i="21"/>
  <c r="B478" i="20"/>
  <c r="G477" i="20"/>
  <c r="F477" i="20"/>
  <c r="E477" i="20"/>
  <c r="D477" i="20"/>
  <c r="C477" i="20"/>
  <c r="A477" i="20"/>
  <c r="N474" i="21" l="1"/>
  <c r="L474" i="21"/>
  <c r="M475" i="21"/>
  <c r="P474" i="21"/>
  <c r="O474" i="21"/>
  <c r="R474" i="21"/>
  <c r="Q474" i="21"/>
  <c r="G474" i="21"/>
  <c r="F474" i="21"/>
  <c r="E474" i="21"/>
  <c r="D474" i="21"/>
  <c r="B475" i="21"/>
  <c r="C474" i="21"/>
  <c r="A474" i="21"/>
  <c r="E478" i="20"/>
  <c r="D478" i="20"/>
  <c r="C478" i="20"/>
  <c r="A478" i="20"/>
  <c r="F478" i="20"/>
  <c r="B479" i="20"/>
  <c r="G478" i="20"/>
  <c r="G475" i="21" l="1"/>
  <c r="F475" i="21"/>
  <c r="D475" i="21"/>
  <c r="A475" i="21"/>
  <c r="E475" i="21"/>
  <c r="C475" i="21"/>
  <c r="B476" i="21"/>
  <c r="B480" i="20"/>
  <c r="G479" i="20"/>
  <c r="F479" i="20"/>
  <c r="E479" i="20"/>
  <c r="D479" i="20"/>
  <c r="C479" i="20"/>
  <c r="A479" i="20"/>
  <c r="P475" i="21"/>
  <c r="O475" i="21"/>
  <c r="N475" i="21"/>
  <c r="L475" i="21"/>
  <c r="M476" i="21"/>
  <c r="R475" i="21"/>
  <c r="Q475" i="21"/>
  <c r="G480" i="20" l="1"/>
  <c r="F480" i="20"/>
  <c r="E480" i="20"/>
  <c r="D480" i="20"/>
  <c r="C480" i="20"/>
  <c r="A480" i="20"/>
  <c r="B481" i="20"/>
  <c r="F476" i="21"/>
  <c r="D476" i="21"/>
  <c r="C476" i="21"/>
  <c r="B477" i="21"/>
  <c r="A476" i="21"/>
  <c r="G476" i="21"/>
  <c r="E476" i="21"/>
  <c r="R476" i="21"/>
  <c r="Q476" i="21"/>
  <c r="P476" i="21"/>
  <c r="O476" i="21"/>
  <c r="N476" i="21"/>
  <c r="L476" i="21"/>
  <c r="M477" i="21"/>
  <c r="B478" i="21" l="1"/>
  <c r="F477" i="21"/>
  <c r="E477" i="21"/>
  <c r="A477" i="21"/>
  <c r="G477" i="21"/>
  <c r="D477" i="21"/>
  <c r="C477" i="21"/>
  <c r="B482" i="20"/>
  <c r="G481" i="20"/>
  <c r="F481" i="20"/>
  <c r="A481" i="20"/>
  <c r="C481" i="20"/>
  <c r="E481" i="20"/>
  <c r="D481" i="20"/>
  <c r="R477" i="21"/>
  <c r="Q477" i="21"/>
  <c r="P477" i="21"/>
  <c r="O477" i="21"/>
  <c r="N477" i="21"/>
  <c r="L477" i="21"/>
  <c r="M478" i="21"/>
  <c r="B483" i="20" l="1"/>
  <c r="G482" i="20"/>
  <c r="F482" i="20"/>
  <c r="E482" i="20"/>
  <c r="D482" i="20"/>
  <c r="C482" i="20"/>
  <c r="A482" i="20"/>
  <c r="R478" i="21"/>
  <c r="Q478" i="21"/>
  <c r="P478" i="21"/>
  <c r="N478" i="21"/>
  <c r="L478" i="21"/>
  <c r="M479" i="21"/>
  <c r="O478" i="21"/>
  <c r="A478" i="21"/>
  <c r="B479" i="21"/>
  <c r="G478" i="21"/>
  <c r="D478" i="21"/>
  <c r="C478" i="21"/>
  <c r="F478" i="21"/>
  <c r="E478" i="21"/>
  <c r="R479" i="21" l="1"/>
  <c r="P479" i="21"/>
  <c r="N479" i="21"/>
  <c r="Q479" i="21"/>
  <c r="O479" i="21"/>
  <c r="L479" i="21"/>
  <c r="M480" i="21"/>
  <c r="D479" i="21"/>
  <c r="C479" i="21"/>
  <c r="A479" i="21"/>
  <c r="B480" i="21"/>
  <c r="F479" i="21"/>
  <c r="E479" i="21"/>
  <c r="G479" i="21"/>
  <c r="A483" i="20"/>
  <c r="B484" i="20"/>
  <c r="C483" i="20"/>
  <c r="G483" i="20"/>
  <c r="F483" i="20"/>
  <c r="E483" i="20"/>
  <c r="D483" i="20"/>
  <c r="B485" i="20" l="1"/>
  <c r="G484" i="20"/>
  <c r="F484" i="20"/>
  <c r="E484" i="20"/>
  <c r="D484" i="20"/>
  <c r="C484" i="20"/>
  <c r="A484" i="20"/>
  <c r="F480" i="21"/>
  <c r="E480" i="21"/>
  <c r="D480" i="21"/>
  <c r="C480" i="21"/>
  <c r="A480" i="21"/>
  <c r="B481" i="21"/>
  <c r="G480" i="21"/>
  <c r="R480" i="21"/>
  <c r="P480" i="21"/>
  <c r="O480" i="21"/>
  <c r="L480" i="21"/>
  <c r="M481" i="21"/>
  <c r="N480" i="21"/>
  <c r="Q480" i="21"/>
  <c r="G481" i="21" l="1"/>
  <c r="F481" i="21"/>
  <c r="E481" i="21"/>
  <c r="D481" i="21"/>
  <c r="C481" i="21"/>
  <c r="B482" i="21"/>
  <c r="A481" i="21"/>
  <c r="L481" i="21"/>
  <c r="M482" i="21"/>
  <c r="R481" i="21"/>
  <c r="Q481" i="21"/>
  <c r="N481" i="21"/>
  <c r="P481" i="21"/>
  <c r="O481" i="21"/>
  <c r="D485" i="20"/>
  <c r="C485" i="20"/>
  <c r="A485" i="20"/>
  <c r="E485" i="20"/>
  <c r="B486" i="20"/>
  <c r="G485" i="20"/>
  <c r="F485" i="20"/>
  <c r="G482" i="21" l="1"/>
  <c r="F482" i="21"/>
  <c r="E482" i="21"/>
  <c r="D482" i="21"/>
  <c r="B483" i="21"/>
  <c r="C482" i="21"/>
  <c r="A482" i="21"/>
  <c r="B487" i="20"/>
  <c r="G486" i="20"/>
  <c r="F486" i="20"/>
  <c r="E486" i="20"/>
  <c r="D486" i="20"/>
  <c r="C486" i="20"/>
  <c r="A486" i="20"/>
  <c r="N482" i="21"/>
  <c r="L482" i="21"/>
  <c r="M483" i="21"/>
  <c r="P482" i="21"/>
  <c r="O482" i="21"/>
  <c r="R482" i="21"/>
  <c r="Q482" i="21"/>
  <c r="F487" i="20" l="1"/>
  <c r="E487" i="20"/>
  <c r="D487" i="20"/>
  <c r="C487" i="20"/>
  <c r="A487" i="20"/>
  <c r="G487" i="20"/>
  <c r="B488" i="20"/>
  <c r="G483" i="21"/>
  <c r="F483" i="21"/>
  <c r="D483" i="21"/>
  <c r="A483" i="21"/>
  <c r="B484" i="21"/>
  <c r="E483" i="21"/>
  <c r="C483" i="21"/>
  <c r="P483" i="21"/>
  <c r="O483" i="21"/>
  <c r="N483" i="21"/>
  <c r="L483" i="21"/>
  <c r="M484" i="21"/>
  <c r="R483" i="21"/>
  <c r="Q483" i="21"/>
  <c r="F484" i="21" l="1"/>
  <c r="D484" i="21"/>
  <c r="C484" i="21"/>
  <c r="B485" i="21"/>
  <c r="G484" i="21"/>
  <c r="E484" i="21"/>
  <c r="A484" i="21"/>
  <c r="B489" i="20"/>
  <c r="G488" i="20"/>
  <c r="F488" i="20"/>
  <c r="E488" i="20"/>
  <c r="D488" i="20"/>
  <c r="C488" i="20"/>
  <c r="A488" i="20"/>
  <c r="R484" i="21"/>
  <c r="Q484" i="21"/>
  <c r="P484" i="21"/>
  <c r="O484" i="21"/>
  <c r="N484" i="21"/>
  <c r="L484" i="21"/>
  <c r="M485" i="21"/>
  <c r="G489" i="20" l="1"/>
  <c r="F489" i="20"/>
  <c r="E489" i="20"/>
  <c r="D489" i="20"/>
  <c r="C489" i="20"/>
  <c r="A489" i="20"/>
  <c r="B490" i="20"/>
  <c r="R485" i="21"/>
  <c r="Q485" i="21"/>
  <c r="P485" i="21"/>
  <c r="O485" i="21"/>
  <c r="N485" i="21"/>
  <c r="L485" i="21"/>
  <c r="M486" i="21"/>
  <c r="B486" i="21"/>
  <c r="F485" i="21"/>
  <c r="E485" i="21"/>
  <c r="A485" i="21"/>
  <c r="D485" i="21"/>
  <c r="C485" i="21"/>
  <c r="G485" i="21"/>
  <c r="A486" i="21" l="1"/>
  <c r="B487" i="21"/>
  <c r="G486" i="21"/>
  <c r="D486" i="21"/>
  <c r="C486" i="21"/>
  <c r="F486" i="21"/>
  <c r="E486" i="21"/>
  <c r="A490" i="20"/>
  <c r="B491" i="20"/>
  <c r="G490" i="20"/>
  <c r="D490" i="20"/>
  <c r="C490" i="20"/>
  <c r="F490" i="20"/>
  <c r="E490" i="20"/>
  <c r="R486" i="21"/>
  <c r="Q486" i="21"/>
  <c r="P486" i="21"/>
  <c r="N486" i="21"/>
  <c r="L486" i="21"/>
  <c r="M487" i="21"/>
  <c r="O486" i="21"/>
  <c r="B492" i="20" l="1"/>
  <c r="G491" i="20"/>
  <c r="F491" i="20"/>
  <c r="E491" i="20"/>
  <c r="D491" i="20"/>
  <c r="C491" i="20"/>
  <c r="A491" i="20"/>
  <c r="D487" i="21"/>
  <c r="C487" i="21"/>
  <c r="A487" i="21"/>
  <c r="B488" i="21"/>
  <c r="F487" i="21"/>
  <c r="E487" i="21"/>
  <c r="G487" i="21"/>
  <c r="R487" i="21"/>
  <c r="P487" i="21"/>
  <c r="N487" i="21"/>
  <c r="M488" i="21"/>
  <c r="Q487" i="21"/>
  <c r="O487" i="21"/>
  <c r="L487" i="21"/>
  <c r="F488" i="21" l="1"/>
  <c r="E488" i="21"/>
  <c r="D488" i="21"/>
  <c r="C488" i="21"/>
  <c r="A488" i="21"/>
  <c r="B489" i="21"/>
  <c r="G488" i="21"/>
  <c r="R488" i="21"/>
  <c r="P488" i="21"/>
  <c r="O488" i="21"/>
  <c r="L488" i="21"/>
  <c r="M489" i="21"/>
  <c r="Q488" i="21"/>
  <c r="N488" i="21"/>
  <c r="C492" i="20"/>
  <c r="A492" i="20"/>
  <c r="B493" i="20"/>
  <c r="D492" i="20"/>
  <c r="E492" i="20"/>
  <c r="G492" i="20"/>
  <c r="F492" i="20"/>
  <c r="L489" i="21" l="1"/>
  <c r="M490" i="21"/>
  <c r="R489" i="21"/>
  <c r="Q489" i="21"/>
  <c r="N489" i="21"/>
  <c r="P489" i="21"/>
  <c r="O489" i="21"/>
  <c r="G489" i="21"/>
  <c r="F489" i="21"/>
  <c r="E489" i="21"/>
  <c r="D489" i="21"/>
  <c r="C489" i="21"/>
  <c r="B490" i="21"/>
  <c r="A489" i="21"/>
  <c r="B494" i="20"/>
  <c r="G493" i="20"/>
  <c r="F493" i="20"/>
  <c r="E493" i="20"/>
  <c r="D493" i="20"/>
  <c r="C493" i="20"/>
  <c r="A493" i="20"/>
  <c r="E494" i="20" l="1"/>
  <c r="D494" i="20"/>
  <c r="C494" i="20"/>
  <c r="A494" i="20"/>
  <c r="F494" i="20"/>
  <c r="B495" i="20"/>
  <c r="G494" i="20"/>
  <c r="G490" i="21"/>
  <c r="F490" i="21"/>
  <c r="E490" i="21"/>
  <c r="D490" i="21"/>
  <c r="B491" i="21"/>
  <c r="C490" i="21"/>
  <c r="A490" i="21"/>
  <c r="N490" i="21"/>
  <c r="L490" i="21"/>
  <c r="M491" i="21"/>
  <c r="P490" i="21"/>
  <c r="O490" i="21"/>
  <c r="R490" i="21"/>
  <c r="Q490" i="21"/>
  <c r="G491" i="21" l="1"/>
  <c r="F491" i="21"/>
  <c r="D491" i="21"/>
  <c r="A491" i="21"/>
  <c r="B492" i="21"/>
  <c r="E491" i="21"/>
  <c r="C491" i="21"/>
  <c r="B496" i="20"/>
  <c r="G495" i="20"/>
  <c r="F495" i="20"/>
  <c r="E495" i="20"/>
  <c r="D495" i="20"/>
  <c r="C495" i="20"/>
  <c r="A495" i="20"/>
  <c r="P491" i="21"/>
  <c r="O491" i="21"/>
  <c r="N491" i="21"/>
  <c r="L491" i="21"/>
  <c r="M492" i="21"/>
  <c r="R491" i="21"/>
  <c r="Q491" i="21"/>
  <c r="G492" i="21" l="1"/>
  <c r="F492" i="21"/>
  <c r="D492" i="21"/>
  <c r="C492" i="21"/>
  <c r="B493" i="21"/>
  <c r="E492" i="21"/>
  <c r="A492" i="21"/>
  <c r="G496" i="20"/>
  <c r="F496" i="20"/>
  <c r="E496" i="20"/>
  <c r="D496" i="20"/>
  <c r="C496" i="20"/>
  <c r="A496" i="20"/>
  <c r="B497" i="20"/>
  <c r="R492" i="21"/>
  <c r="Q492" i="21"/>
  <c r="P492" i="21"/>
  <c r="O492" i="21"/>
  <c r="N492" i="21"/>
  <c r="L492" i="21"/>
  <c r="M493" i="21"/>
  <c r="B498" i="20" l="1"/>
  <c r="G497" i="20"/>
  <c r="F497" i="20"/>
  <c r="A497" i="20"/>
  <c r="E497" i="20"/>
  <c r="D497" i="20"/>
  <c r="C497" i="20"/>
  <c r="R493" i="21"/>
  <c r="Q493" i="21"/>
  <c r="P493" i="21"/>
  <c r="O493" i="21"/>
  <c r="N493" i="21"/>
  <c r="L493" i="21"/>
  <c r="M494" i="21"/>
  <c r="B494" i="21"/>
  <c r="F493" i="21"/>
  <c r="E493" i="21"/>
  <c r="A493" i="21"/>
  <c r="G493" i="21"/>
  <c r="D493" i="21"/>
  <c r="C493" i="21"/>
  <c r="R494" i="21" l="1"/>
  <c r="Q494" i="21"/>
  <c r="P494" i="21"/>
  <c r="O494" i="21"/>
  <c r="N494" i="21"/>
  <c r="L494" i="21"/>
  <c r="M495" i="21"/>
  <c r="A494" i="21"/>
  <c r="B495" i="21"/>
  <c r="G494" i="21"/>
  <c r="D494" i="21"/>
  <c r="C494" i="21"/>
  <c r="F494" i="21"/>
  <c r="E494" i="21"/>
  <c r="B499" i="20"/>
  <c r="G498" i="20"/>
  <c r="F498" i="20"/>
  <c r="E498" i="20"/>
  <c r="D498" i="20"/>
  <c r="C498" i="20"/>
  <c r="A498" i="20"/>
  <c r="D495" i="21" l="1"/>
  <c r="C495" i="21"/>
  <c r="A495" i="21"/>
  <c r="B496" i="21"/>
  <c r="F495" i="21"/>
  <c r="E495" i="21"/>
  <c r="G495" i="21"/>
  <c r="A499" i="20"/>
  <c r="B500" i="20"/>
  <c r="D499" i="20"/>
  <c r="C499" i="20"/>
  <c r="F499" i="20"/>
  <c r="E499" i="20"/>
  <c r="G499" i="20"/>
  <c r="R495" i="21"/>
  <c r="Q495" i="21"/>
  <c r="P495" i="21"/>
  <c r="N495" i="21"/>
  <c r="M496" i="21"/>
  <c r="O495" i="21"/>
  <c r="L495" i="21"/>
  <c r="G500" i="20" l="1"/>
  <c r="F500" i="20"/>
  <c r="E500" i="20"/>
  <c r="D500" i="20"/>
  <c r="C500" i="20"/>
  <c r="A500" i="20"/>
  <c r="F496" i="21"/>
  <c r="E496" i="21"/>
  <c r="D496" i="21"/>
  <c r="C496" i="21"/>
  <c r="A496" i="21"/>
  <c r="B497" i="21"/>
  <c r="G496" i="21"/>
  <c r="R496" i="21"/>
  <c r="P496" i="21"/>
  <c r="O496" i="21"/>
  <c r="L496" i="21"/>
  <c r="M497" i="21"/>
  <c r="Q496" i="21"/>
  <c r="N496" i="21"/>
  <c r="G497" i="21" l="1"/>
  <c r="F497" i="21"/>
  <c r="E497" i="21"/>
  <c r="D497" i="21"/>
  <c r="C497" i="21"/>
  <c r="A497" i="21"/>
  <c r="B498" i="21"/>
  <c r="L497" i="21"/>
  <c r="M498" i="21"/>
  <c r="R497" i="21"/>
  <c r="Q497" i="21"/>
  <c r="N497" i="21"/>
  <c r="P497" i="21"/>
  <c r="O497" i="21"/>
  <c r="G498" i="21" l="1"/>
  <c r="F498" i="21"/>
  <c r="E498" i="21"/>
  <c r="D498" i="21"/>
  <c r="C498" i="21"/>
  <c r="B499" i="21"/>
  <c r="A498" i="21"/>
  <c r="N498" i="21"/>
  <c r="L498" i="21"/>
  <c r="M499" i="21"/>
  <c r="P498" i="21"/>
  <c r="O498" i="21"/>
  <c r="R498" i="21"/>
  <c r="Q498" i="21"/>
  <c r="P499" i="21" l="1"/>
  <c r="O499" i="21"/>
  <c r="N499" i="21"/>
  <c r="L499" i="21"/>
  <c r="M500" i="21"/>
  <c r="R499" i="21"/>
  <c r="Q499" i="21"/>
  <c r="G499" i="21"/>
  <c r="F499" i="21"/>
  <c r="E499" i="21"/>
  <c r="D499" i="21"/>
  <c r="A499" i="21"/>
  <c r="B500" i="21"/>
  <c r="C499" i="21"/>
  <c r="R500" i="21" l="1"/>
  <c r="Q500" i="21"/>
  <c r="P500" i="21"/>
  <c r="O500" i="21"/>
  <c r="N500" i="21"/>
  <c r="L500" i="21"/>
  <c r="G500" i="21"/>
  <c r="F500" i="21"/>
  <c r="D500" i="21"/>
  <c r="C500" i="21"/>
  <c r="E500" i="21"/>
  <c r="A500" i="21"/>
</calcChain>
</file>

<file path=xl/sharedStrings.xml><?xml version="1.0" encoding="utf-8"?>
<sst xmlns="http://schemas.openxmlformats.org/spreadsheetml/2006/main" count="172" uniqueCount="72">
  <si>
    <t>Lisa 3 üürilepingule nr Ü14299/18</t>
  </si>
  <si>
    <t>Üürnik</t>
  </si>
  <si>
    <t>Sotsiaalkindlustusamet</t>
  </si>
  <si>
    <t>Üüripinna aadress</t>
  </si>
  <si>
    <t>Vabaduse plats 2, Viljandi</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</si>
  <si>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</si>
  <si>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</si>
  <si>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</si>
  <si>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</si>
  <si>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</si>
  <si>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</si>
  <si>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</si>
  <si>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</si>
  <si>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</si>
  <si>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</si>
  <si>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lisa 6.1 alusel (investeering)</t>
  </si>
  <si>
    <t xml:space="preserve">Remonttööd </t>
  </si>
  <si>
    <t>Remonttööd (sisustus)</t>
  </si>
  <si>
    <t>Kinnisvara haldamine (haldusteenus)</t>
  </si>
  <si>
    <t>Indekseerimine, 31.dets THI, max 3%</t>
  </si>
  <si>
    <t>Tehnohooldus</t>
  </si>
  <si>
    <t>Omanikukohustused</t>
  </si>
  <si>
    <t>ÜÜR KOKKU</t>
  </si>
  <si>
    <t>Kõrvalteenused ja kõrvalteenuste tasud</t>
  </si>
  <si>
    <t>Heakord</t>
  </si>
  <si>
    <t>Muudetakse eelmise perioodi tegeliku kulu ja teenuse prognoositava hinna alusel</t>
  </si>
  <si>
    <t>Kõrvalteenuste eest tasumine tegelike kulude alusel, toodud prognoossummad</t>
  </si>
  <si>
    <t>Tarbimisteenused</t>
  </si>
  <si>
    <t>Elektrienergia</t>
  </si>
  <si>
    <t>Küte (soojusenergia)</t>
  </si>
  <si>
    <t>Vesi ja kanalisatsioon</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</si>
  <si>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</si>
  <si>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</si>
  <si>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</si>
  <si>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</si>
  <si>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</si>
  <si>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</si>
  <si>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</si>
  <si>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</si>
  <si>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</si>
  <si>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</si>
  <si>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t>
  </si>
  <si>
    <t>üürnik 1</t>
  </si>
  <si>
    <t>Maksete algus</t>
  </si>
  <si>
    <t>Maksete arv</t>
  </si>
  <si>
    <t>kuud</t>
  </si>
  <si>
    <t>Kinnistu jääkmaksumus</t>
  </si>
  <si>
    <t>EUR (km-ta)</t>
  </si>
  <si>
    <t>Kokku:</t>
  </si>
  <si>
    <t>Üürniku osakaal</t>
  </si>
  <si>
    <t>Kapitali algväärtus</t>
  </si>
  <si>
    <t>Kapitali lõppväärtus</t>
  </si>
  <si>
    <t>Kapitali tulumäär 2017 II pa</t>
  </si>
  <si>
    <t>Kuupäev</t>
  </si>
  <si>
    <t>Jrk nr</t>
  </si>
  <si>
    <t>Algjääk</t>
  </si>
  <si>
    <t>Intress</t>
  </si>
  <si>
    <t>Põhiosa</t>
  </si>
  <si>
    <t>Kap.komponent</t>
  </si>
  <si>
    <t>Lõppjääk</t>
  </si>
  <si>
    <t>Üürnikuspetsiifilise investeeringu annuiteetmaksegraafik</t>
  </si>
  <si>
    <t>Investeering</t>
  </si>
  <si>
    <t xml:space="preserve">Kapitalikomponendi annuiteetmaksegraafik - </t>
  </si>
  <si>
    <t>Kapitali tulumäär 2025 I pa</t>
  </si>
  <si>
    <t xml:space="preserve">Käibemaks </t>
  </si>
  <si>
    <r>
      <t>m</t>
    </r>
    <r>
      <rPr>
        <b/>
        <vertAlign val="superscript"/>
        <sz val="11"/>
        <color indexed="8"/>
        <rFont val="Times New Roman"/>
        <family val="1"/>
        <charset val="186"/>
      </rPr>
      <t>2</t>
    </r>
  </si>
  <si>
    <t>Üür ja kõrvalteenuste tasu alates 01.04.2026 - 31.12.2026</t>
  </si>
  <si>
    <t>9 kuud</t>
  </si>
  <si>
    <t>Tugiteenused</t>
  </si>
  <si>
    <t>Valveteenus</t>
  </si>
  <si>
    <t>720-740</t>
  </si>
  <si>
    <t>Muud tugiteenused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</si>
</sst>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00\ _k_r_-;\-* #,##0.00\ _k_r_-;_-* &quot;-&quot;??\ _k_r_-;_-@_-"/>
    <numFmt numFmtId="166" formatCode="#,##0.0"/>
    <numFmt numFmtId="167" formatCode="0.0"/>
    <numFmt numFmtId="168" formatCode="0.000%"/>
    <numFmt numFmtId="169" formatCode="d&quot;.&quot;mm&quot;.&quot;yyyy"/>
    <numFmt numFmtId="170" formatCode="#,##0.00&quot; &quot;;[Red]&quot;-&quot;#,##0.00&quot; &quot;"/>
    <numFmt numFmtId="171" formatCode="0.0%"/>
    <numFmt numFmtId="172" formatCode="#,###"/>
    <numFmt numFmtId="173" formatCode="#,##0.0000"/>
    <numFmt numFmtId="174" formatCode="#,##0.00000"/>
  </numFmts>
  <fonts count="50" x14ac:knownFonts="1">
    <font>
      <sz val="11"/>
      <color theme="1"/>
      <name val="Calibri"/>
      <family val="2"/>
      <charset val="186"/>
      <scheme val="minor"/>
    </font>
    <font>
      <sz val="11"/>
      <color indexed="8"/>
      <name val="Calibri"/>
      <family val="2"/>
      <charset val="186"/>
    </font>
    <font>
      <sz val="11"/>
      <color indexed="8"/>
      <name val="Times New Roman"/>
      <family val="1"/>
    </font>
    <font>
      <b/>
      <sz val="11"/>
      <name val="Times New Roman"/>
      <family val="1"/>
    </font>
    <font>
      <b/>
      <vertAlign val="superscript"/>
      <sz val="11"/>
      <color indexed="8"/>
      <name val="Times New Roman"/>
      <family val="1"/>
    </font>
    <font>
      <sz val="11"/>
      <name val="Times New Roman"/>
      <family val="1"/>
      <charset val="186"/>
    </font>
    <font>
      <sz val="11"/>
      <name val="Calibri"/>
      <family val="2"/>
    </font>
    <font>
      <sz val="10"/>
      <name val="Arial"/>
      <family val="2"/>
    </font>
    <font>
      <sz val="10"/>
      <name val="Arial"/>
      <family val="2"/>
      <charset val="186"/>
    </font>
    <font>
      <b/>
      <sz val="14"/>
      <name val="Times New Roman"/>
      <family val="1"/>
      <charset val="186"/>
    </font>
    <font>
      <sz val="11"/>
      <name val="Times New Roman"/>
      <family val="1"/>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theme="1"/>
      <name val="Times New Roman"/>
      <family val="1"/>
      <charset val="186"/>
    </font>
    <font>
      <sz val="11"/>
      <color theme="1"/>
      <name val="Times New Roman"/>
      <family val="1"/>
      <charset val="186"/>
    </font>
    <font>
      <sz val="12"/>
      <color theme="1"/>
      <name val="Times New Roman"/>
      <family val="1"/>
      <charset val="186"/>
    </font>
    <font>
      <b/>
      <sz val="11"/>
      <color rgb="FF000000"/>
      <name val="Calibri"/>
      <family val="2"/>
    </font>
    <font>
      <sz val="11"/>
      <color theme="1"/>
      <name val="Calibri"/>
      <family val="2"/>
      <scheme val="minor"/>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u/>
      <sz val="11"/>
      <color rgb="FF000000"/>
      <name val="Calibri"/>
      <family val="2"/>
    </font>
    <font>
      <sz val="11"/>
      <color theme="0" tint="-0.34998626667073579"/>
      <name val="Calibri"/>
      <family val="2"/>
    </font>
    <font>
      <b/>
      <sz val="11"/>
      <color theme="0" tint="-0.34998626667073579"/>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b/>
      <i/>
      <sz val="11"/>
      <color theme="0" tint="-0.34998626667073579"/>
      <name val="Calibri"/>
      <family val="2"/>
    </font>
    <font>
      <i/>
      <sz val="9"/>
      <color theme="0" tint="-0.34998626667073579"/>
      <name val="Calibri"/>
      <family val="2"/>
    </font>
    <font>
      <i/>
      <sz val="11"/>
      <color theme="0" tint="-0.499984740745262"/>
      <name val="Times New Roman"/>
      <family val="1"/>
      <charset val="186"/>
    </font>
    <font>
      <b/>
      <i/>
      <sz val="11"/>
      <color theme="1"/>
      <name val="Times New Roman"/>
      <family val="1"/>
      <charset val="186"/>
    </font>
    <font>
      <i/>
      <sz val="11"/>
      <color rgb="FFFF0000"/>
      <name val="Times New Roman"/>
      <family val="1"/>
      <charset val="186"/>
    </font>
    <font>
      <sz val="11"/>
      <color theme="1" tint="0.499984740745262"/>
      <name val="Times New Roman"/>
      <family val="1"/>
    </font>
    <font>
      <i/>
      <sz val="10"/>
      <color theme="1"/>
      <name val="Times New Roman"/>
      <family val="1"/>
      <charset val="186"/>
    </font>
    <font>
      <b/>
      <sz val="11"/>
      <name val="Times New Roman"/>
      <family val="1"/>
      <charset val="186"/>
    </font>
    <font>
      <b/>
      <sz val="14"/>
      <color rgb="FF000000"/>
      <name val="Calibri"/>
      <family val="2"/>
    </font>
    <font>
      <b/>
      <sz val="14"/>
      <color rgb="FF000000"/>
      <name val="Calibri"/>
      <family val="2"/>
      <charset val="186"/>
    </font>
    <font>
      <sz val="11"/>
      <name val="Calibri"/>
      <family val="2"/>
      <scheme val="minor"/>
    </font>
    <font>
      <sz val="11"/>
      <color theme="0" tint="-0.34998626667073579"/>
      <name val="Calibri"/>
      <family val="2"/>
      <scheme val="minor"/>
    </font>
    <font>
      <b/>
      <sz val="14"/>
      <color theme="0" tint="-0.34998626667073579"/>
      <name val="Calibri"/>
      <family val="2"/>
    </font>
    <font>
      <b/>
      <vertAlign val="superscript"/>
      <sz val="11"/>
      <color indexed="8"/>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18">
    <xf numFmtId="0" fontId="0" fillId="0" borderId="0"/>
    <xf numFmtId="164"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8" fillId="0" borderId="0"/>
    <xf numFmtId="0" fontId="11" fillId="0" borderId="0"/>
    <xf numFmtId="0" fontId="11" fillId="0" borderId="0"/>
    <xf numFmtId="0" fontId="12" fillId="0" borderId="0"/>
    <xf numFmtId="0" fontId="11" fillId="0" borderId="0"/>
    <xf numFmtId="0" fontId="7" fillId="0" borderId="0">
      <alignment vertical="center"/>
    </xf>
    <xf numFmtId="0" fontId="1" fillId="0" borderId="0"/>
    <xf numFmtId="0" fontId="8" fillId="0" borderId="0"/>
    <xf numFmtId="0" fontId="7" fillId="0" borderId="0">
      <alignment vertical="center"/>
    </xf>
    <xf numFmtId="9" fontId="1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cellStyleXfs>
  <cellXfs count="233">
    <xf numFmtId="0" fontId="0" fillId="0" borderId="0" xfId="0"/>
    <xf numFmtId="0" fontId="14" fillId="0" borderId="0" xfId="0" applyFont="1"/>
    <xf numFmtId="0" fontId="15" fillId="0" borderId="0" xfId="0" applyFont="1"/>
    <xf numFmtId="0" fontId="14" fillId="0" borderId="0" xfId="0" applyFont="1" applyAlignment="1">
      <alignment horizontal="right"/>
    </xf>
    <xf numFmtId="0" fontId="3" fillId="0" borderId="1" xfId="0" applyFont="1" applyBorder="1"/>
    <xf numFmtId="0" fontId="16" fillId="0" borderId="1" xfId="0" applyFont="1" applyBorder="1" applyAlignment="1">
      <alignment horizontal="right"/>
    </xf>
    <xf numFmtId="166" fontId="3" fillId="0" borderId="1" xfId="0" applyNumberFormat="1" applyFont="1" applyBorder="1" applyAlignment="1">
      <alignment horizontal="right"/>
    </xf>
    <xf numFmtId="0" fontId="16" fillId="0" borderId="1" xfId="0" applyFont="1" applyBorder="1"/>
    <xf numFmtId="0" fontId="16" fillId="0" borderId="0" xfId="0" applyFont="1"/>
    <xf numFmtId="0" fontId="16" fillId="2" borderId="2" xfId="0" applyFont="1" applyFill="1" applyBorder="1" applyAlignment="1">
      <alignment horizontal="left"/>
    </xf>
    <xf numFmtId="0" fontId="16" fillId="2" borderId="3" xfId="0" applyFont="1" applyFill="1" applyBorder="1" applyAlignment="1">
      <alignment horizontal="center"/>
    </xf>
    <xf numFmtId="0" fontId="16" fillId="2" borderId="4" xfId="0" applyFont="1" applyFill="1" applyBorder="1" applyAlignment="1">
      <alignment horizontal="center"/>
    </xf>
    <xf numFmtId="0" fontId="14" fillId="0" borderId="1" xfId="0" applyFont="1" applyBorder="1"/>
    <xf numFmtId="0" fontId="14" fillId="0" borderId="5" xfId="0" applyFont="1" applyBorder="1" applyAlignment="1">
      <alignment horizontal="center"/>
    </xf>
    <xf numFmtId="0" fontId="16" fillId="2" borderId="6" xfId="0" applyFont="1" applyFill="1" applyBorder="1" applyAlignment="1">
      <alignment horizontal="center"/>
    </xf>
    <xf numFmtId="0" fontId="16" fillId="2" borderId="7" xfId="0" applyFont="1" applyFill="1" applyBorder="1"/>
    <xf numFmtId="4" fontId="3" fillId="2" borderId="6" xfId="0" applyNumberFormat="1" applyFont="1" applyFill="1" applyBorder="1" applyAlignment="1">
      <alignment horizontal="right"/>
    </xf>
    <xf numFmtId="0" fontId="14" fillId="2" borderId="8" xfId="0" applyFont="1" applyFill="1" applyBorder="1"/>
    <xf numFmtId="0" fontId="16" fillId="3" borderId="9" xfId="0" applyFont="1" applyFill="1" applyBorder="1" applyAlignment="1">
      <alignment horizontal="center"/>
    </xf>
    <xf numFmtId="0" fontId="16" fillId="3" borderId="0" xfId="0" applyFont="1" applyFill="1"/>
    <xf numFmtId="4" fontId="17" fillId="3" borderId="9" xfId="0" applyNumberFormat="1" applyFont="1" applyFill="1" applyBorder="1" applyAlignment="1">
      <alignment horizontal="right"/>
    </xf>
    <xf numFmtId="0" fontId="14" fillId="3" borderId="10" xfId="0" applyFont="1" applyFill="1" applyBorder="1"/>
    <xf numFmtId="0" fontId="16" fillId="2" borderId="6" xfId="0" applyFont="1" applyFill="1" applyBorder="1" applyAlignment="1">
      <alignment horizontal="left"/>
    </xf>
    <xf numFmtId="4" fontId="16" fillId="2" borderId="5" xfId="0" applyNumberFormat="1" applyFont="1" applyFill="1" applyBorder="1" applyAlignment="1">
      <alignment horizontal="center"/>
    </xf>
    <xf numFmtId="0" fontId="16" fillId="2" borderId="8" xfId="0" applyFont="1" applyFill="1" applyBorder="1" applyAlignment="1">
      <alignment horizontal="center"/>
    </xf>
    <xf numFmtId="0" fontId="16" fillId="4" borderId="11" xfId="0" applyFont="1" applyFill="1" applyBorder="1" applyAlignment="1">
      <alignment horizontal="left"/>
    </xf>
    <xf numFmtId="0" fontId="16" fillId="4" borderId="12" xfId="0" applyFont="1" applyFill="1" applyBorder="1"/>
    <xf numFmtId="0" fontId="14" fillId="4" borderId="13" xfId="0" applyFont="1" applyFill="1" applyBorder="1"/>
    <xf numFmtId="0" fontId="16" fillId="0" borderId="0" xfId="0" applyFont="1" applyAlignment="1">
      <alignment horizontal="left"/>
    </xf>
    <xf numFmtId="4" fontId="16" fillId="0" borderId="0" xfId="0" applyNumberFormat="1" applyFont="1" applyAlignment="1">
      <alignment horizontal="right"/>
    </xf>
    <xf numFmtId="0" fontId="14" fillId="0" borderId="14" xfId="0" applyFont="1" applyBorder="1"/>
    <xf numFmtId="0" fontId="16" fillId="2" borderId="15" xfId="0" applyFont="1" applyFill="1" applyBorder="1" applyAlignment="1">
      <alignment horizontal="center" wrapText="1"/>
    </xf>
    <xf numFmtId="4" fontId="16" fillId="2" borderId="16" xfId="0" applyNumberFormat="1" applyFont="1" applyFill="1" applyBorder="1" applyAlignment="1">
      <alignment horizontal="right"/>
    </xf>
    <xf numFmtId="4" fontId="16" fillId="4" borderId="17" xfId="0" applyNumberFormat="1" applyFont="1" applyFill="1" applyBorder="1" applyAlignment="1">
      <alignment horizontal="right"/>
    </xf>
    <xf numFmtId="0" fontId="16" fillId="2" borderId="18" xfId="0" applyFont="1" applyFill="1" applyBorder="1" applyAlignment="1">
      <alignment horizontal="center"/>
    </xf>
    <xf numFmtId="4" fontId="16" fillId="2" borderId="8" xfId="0" applyNumberFormat="1" applyFont="1" applyFill="1" applyBorder="1" applyAlignment="1">
      <alignment horizontal="right"/>
    </xf>
    <xf numFmtId="0" fontId="14" fillId="0" borderId="6" xfId="0" applyFont="1" applyBorder="1" applyAlignment="1">
      <alignment horizontal="center"/>
    </xf>
    <xf numFmtId="0" fontId="16" fillId="2" borderId="19" xfId="0" applyFont="1" applyFill="1" applyBorder="1"/>
    <xf numFmtId="0" fontId="14" fillId="0" borderId="20" xfId="0" applyFont="1" applyBorder="1"/>
    <xf numFmtId="0" fontId="14" fillId="0" borderId="21" xfId="0" applyFont="1" applyBorder="1"/>
    <xf numFmtId="0" fontId="16" fillId="2" borderId="22" xfId="0" applyFont="1" applyFill="1" applyBorder="1" applyAlignment="1">
      <alignment horizontal="center"/>
    </xf>
    <xf numFmtId="4" fontId="16" fillId="3" borderId="8" xfId="0" applyNumberFormat="1" applyFont="1" applyFill="1" applyBorder="1" applyAlignment="1">
      <alignment horizontal="right"/>
    </xf>
    <xf numFmtId="0" fontId="16" fillId="2" borderId="23" xfId="0" applyFont="1" applyFill="1" applyBorder="1" applyAlignment="1">
      <alignment horizontal="center" wrapText="1"/>
    </xf>
    <xf numFmtId="0" fontId="18" fillId="0" borderId="0" xfId="0" applyFont="1"/>
    <xf numFmtId="4" fontId="16" fillId="3" borderId="16" xfId="0" applyNumberFormat="1" applyFont="1" applyFill="1" applyBorder="1" applyAlignment="1">
      <alignment horizontal="right"/>
    </xf>
    <xf numFmtId="9" fontId="14" fillId="0" borderId="0" xfId="15" applyFont="1"/>
    <xf numFmtId="1" fontId="14" fillId="0" borderId="0" xfId="0" applyNumberFormat="1" applyFont="1"/>
    <xf numFmtId="0" fontId="19" fillId="0" borderId="0" xfId="0" applyFont="1" applyAlignment="1">
      <alignment vertical="center"/>
    </xf>
    <xf numFmtId="0" fontId="14" fillId="0" borderId="0" xfId="0" applyFont="1" applyAlignment="1">
      <alignment horizontal="center"/>
    </xf>
    <xf numFmtId="167" fontId="14" fillId="0" borderId="0" xfId="0" applyNumberFormat="1" applyFont="1"/>
    <xf numFmtId="167" fontId="16" fillId="0" borderId="0" xfId="0" applyNumberFormat="1" applyFont="1"/>
    <xf numFmtId="0" fontId="14" fillId="3" borderId="14" xfId="0" applyFont="1" applyFill="1" applyBorder="1"/>
    <xf numFmtId="0" fontId="14" fillId="3" borderId="7" xfId="0" applyFont="1" applyFill="1" applyBorder="1"/>
    <xf numFmtId="3" fontId="14" fillId="0" borderId="0" xfId="0" applyNumberFormat="1" applyFont="1"/>
    <xf numFmtId="2" fontId="14" fillId="0" borderId="0" xfId="0" applyNumberFormat="1" applyFont="1"/>
    <xf numFmtId="4" fontId="16" fillId="4" borderId="24" xfId="0" applyNumberFormat="1" applyFont="1" applyFill="1" applyBorder="1" applyAlignment="1">
      <alignment horizontal="right"/>
    </xf>
    <xf numFmtId="4" fontId="16" fillId="4" borderId="25" xfId="0" applyNumberFormat="1" applyFont="1" applyFill="1" applyBorder="1" applyAlignment="1">
      <alignment horizontal="right"/>
    </xf>
    <xf numFmtId="0" fontId="20" fillId="0" borderId="0" xfId="0" applyFont="1" applyAlignment="1">
      <alignment horizontal="right"/>
    </xf>
    <xf numFmtId="3" fontId="21" fillId="0" borderId="0" xfId="0" applyNumberFormat="1" applyFont="1" applyAlignment="1">
      <alignment horizontal="right"/>
    </xf>
    <xf numFmtId="4" fontId="21" fillId="0" borderId="0" xfId="0" applyNumberFormat="1" applyFont="1" applyAlignment="1">
      <alignment horizontal="left"/>
    </xf>
    <xf numFmtId="3" fontId="5" fillId="0" borderId="0" xfId="0" applyNumberFormat="1" applyFont="1"/>
    <xf numFmtId="4" fontId="5" fillId="0" borderId="0" xfId="0" applyNumberFormat="1" applyFont="1"/>
    <xf numFmtId="0" fontId="22" fillId="0" borderId="0" xfId="0" applyFont="1" applyAlignment="1">
      <alignment horizontal="left" wrapText="1"/>
    </xf>
    <xf numFmtId="0" fontId="22" fillId="0" borderId="0" xfId="0" applyFont="1"/>
    <xf numFmtId="0" fontId="12" fillId="3" borderId="0" xfId="9" applyFill="1"/>
    <xf numFmtId="0" fontId="23" fillId="5" borderId="0" xfId="9" applyFont="1" applyFill="1" applyAlignment="1">
      <alignment horizontal="right"/>
    </xf>
    <xf numFmtId="0" fontId="0" fillId="3" borderId="0" xfId="0" applyFill="1"/>
    <xf numFmtId="0" fontId="6" fillId="5" borderId="0" xfId="9" applyFont="1" applyFill="1"/>
    <xf numFmtId="0" fontId="6" fillId="5" borderId="0" xfId="9" applyFont="1" applyFill="1" applyAlignment="1">
      <alignment horizontal="right"/>
    </xf>
    <xf numFmtId="0" fontId="24" fillId="6" borderId="0" xfId="0" applyFont="1" applyFill="1" applyProtection="1">
      <protection hidden="1"/>
    </xf>
    <xf numFmtId="0" fontId="0" fillId="6" borderId="0" xfId="0" applyFill="1"/>
    <xf numFmtId="0" fontId="25" fillId="5" borderId="0" xfId="9" applyFont="1" applyFill="1"/>
    <xf numFmtId="0" fontId="26" fillId="5" borderId="0" xfId="9" applyFont="1" applyFill="1"/>
    <xf numFmtId="4" fontId="12" fillId="5" borderId="0" xfId="9" applyNumberFormat="1" applyFill="1"/>
    <xf numFmtId="0" fontId="24" fillId="6" borderId="0" xfId="0" applyFont="1" applyFill="1" applyProtection="1">
      <protection locked="0" hidden="1"/>
    </xf>
    <xf numFmtId="166" fontId="24" fillId="6" borderId="0" xfId="0" applyNumberFormat="1" applyFont="1" applyFill="1" applyProtection="1">
      <protection hidden="1"/>
    </xf>
    <xf numFmtId="171" fontId="11" fillId="6" borderId="0" xfId="15" applyNumberFormat="1" applyFont="1" applyFill="1"/>
    <xf numFmtId="4" fontId="0" fillId="3" borderId="0" xfId="0" applyNumberFormat="1" applyFill="1"/>
    <xf numFmtId="2" fontId="0" fillId="3" borderId="0" xfId="0" applyNumberFormat="1" applyFill="1"/>
    <xf numFmtId="170" fontId="0" fillId="3" borderId="0" xfId="0" applyNumberFormat="1" applyFill="1"/>
    <xf numFmtId="0" fontId="12" fillId="7" borderId="26" xfId="9" applyFill="1" applyBorder="1"/>
    <xf numFmtId="0" fontId="12" fillId="5" borderId="27" xfId="9" applyFill="1" applyBorder="1"/>
    <xf numFmtId="0" fontId="0" fillId="3" borderId="27" xfId="0" applyFill="1" applyBorder="1"/>
    <xf numFmtId="0" fontId="12" fillId="7" borderId="28" xfId="9" applyFill="1" applyBorder="1"/>
    <xf numFmtId="0" fontId="13" fillId="6" borderId="0" xfId="0" applyFont="1" applyFill="1" applyProtection="1">
      <protection hidden="1"/>
    </xf>
    <xf numFmtId="166" fontId="13" fillId="6" borderId="0" xfId="0" applyNumberFormat="1" applyFont="1" applyFill="1" applyProtection="1">
      <protection hidden="1"/>
    </xf>
    <xf numFmtId="0" fontId="13" fillId="3" borderId="0" xfId="0" applyFont="1" applyFill="1" applyProtection="1">
      <protection hidden="1"/>
    </xf>
    <xf numFmtId="0" fontId="12" fillId="7" borderId="29" xfId="9" applyFill="1" applyBorder="1"/>
    <xf numFmtId="0" fontId="12" fillId="5" borderId="0" xfId="9" applyFill="1"/>
    <xf numFmtId="0" fontId="12" fillId="7" borderId="0" xfId="9" applyFill="1"/>
    <xf numFmtId="0" fontId="12" fillId="7" borderId="30" xfId="9" applyFill="1" applyBorder="1"/>
    <xf numFmtId="166" fontId="0" fillId="3" borderId="0" xfId="0" applyNumberFormat="1" applyFill="1" applyProtection="1">
      <protection hidden="1"/>
    </xf>
    <xf numFmtId="169" fontId="0" fillId="3" borderId="0" xfId="0" applyNumberFormat="1" applyFill="1"/>
    <xf numFmtId="166" fontId="13" fillId="3" borderId="0" xfId="0" applyNumberFormat="1" applyFont="1" applyFill="1" applyProtection="1">
      <protection hidden="1"/>
    </xf>
    <xf numFmtId="4" fontId="12" fillId="7" borderId="0" xfId="9" applyNumberFormat="1" applyFill="1"/>
    <xf numFmtId="0" fontId="0" fillId="3" borderId="0" xfId="0" applyFill="1" applyProtection="1">
      <protection locked="0" hidden="1"/>
    </xf>
    <xf numFmtId="0" fontId="12" fillId="7" borderId="21" xfId="9" applyFill="1" applyBorder="1"/>
    <xf numFmtId="0" fontId="12" fillId="5" borderId="31" xfId="9" applyFill="1" applyBorder="1"/>
    <xf numFmtId="0" fontId="0" fillId="3" borderId="31" xfId="0" applyFill="1" applyBorder="1"/>
    <xf numFmtId="0" fontId="12" fillId="7" borderId="23" xfId="9" applyFill="1" applyBorder="1"/>
    <xf numFmtId="0" fontId="27" fillId="3" borderId="0" xfId="9" applyFont="1" applyFill="1"/>
    <xf numFmtId="168" fontId="12" fillId="7" borderId="0" xfId="9" applyNumberFormat="1" applyFill="1"/>
    <xf numFmtId="0" fontId="28" fillId="5" borderId="35" xfId="9" applyFont="1" applyFill="1" applyBorder="1" applyAlignment="1">
      <alignment horizontal="right"/>
    </xf>
    <xf numFmtId="169" fontId="29" fillId="5" borderId="0" xfId="9" applyNumberFormat="1" applyFont="1" applyFill="1"/>
    <xf numFmtId="170" fontId="12" fillId="5" borderId="0" xfId="9" applyNumberFormat="1" applyFill="1"/>
    <xf numFmtId="0" fontId="30" fillId="3" borderId="0" xfId="9" applyFont="1" applyFill="1"/>
    <xf numFmtId="10" fontId="12" fillId="7" borderId="0" xfId="15" applyNumberFormat="1" applyFont="1" applyFill="1" applyBorder="1"/>
    <xf numFmtId="172" fontId="7" fillId="0" borderId="0" xfId="11" applyNumberFormat="1">
      <alignment vertical="center"/>
    </xf>
    <xf numFmtId="0" fontId="21" fillId="0" borderId="1" xfId="0" applyFont="1" applyBorder="1" applyAlignment="1">
      <alignment horizontal="right"/>
    </xf>
    <xf numFmtId="168" fontId="12" fillId="0" borderId="31" xfId="9" applyNumberFormat="1" applyBorder="1"/>
    <xf numFmtId="169" fontId="12" fillId="7" borderId="27" xfId="9" applyNumberFormat="1" applyFill="1" applyBorder="1"/>
    <xf numFmtId="3" fontId="12" fillId="7" borderId="0" xfId="9" applyNumberFormat="1" applyFill="1"/>
    <xf numFmtId="3" fontId="12" fillId="3" borderId="0" xfId="9" applyNumberFormat="1" applyFill="1"/>
    <xf numFmtId="168" fontId="12" fillId="3" borderId="31" xfId="9" applyNumberFormat="1" applyFill="1" applyBorder="1"/>
    <xf numFmtId="0" fontId="31" fillId="3" borderId="0" xfId="9" applyFont="1" applyFill="1"/>
    <xf numFmtId="0" fontId="32" fillId="5" borderId="0" xfId="9" applyFont="1" applyFill="1" applyAlignment="1">
      <alignment horizontal="right"/>
    </xf>
    <xf numFmtId="0" fontId="31" fillId="5" borderId="0" xfId="9" applyFont="1" applyFill="1"/>
    <xf numFmtId="0" fontId="31" fillId="5" borderId="0" xfId="9" applyFont="1" applyFill="1" applyAlignment="1">
      <alignment horizontal="right"/>
    </xf>
    <xf numFmtId="0" fontId="33" fillId="5" borderId="0" xfId="9" applyFont="1" applyFill="1"/>
    <xf numFmtId="4" fontId="31" fillId="5" borderId="0" xfId="9" applyNumberFormat="1" applyFont="1" applyFill="1"/>
    <xf numFmtId="0" fontId="31" fillId="7" borderId="26" xfId="9" applyFont="1" applyFill="1" applyBorder="1"/>
    <xf numFmtId="0" fontId="31" fillId="5" borderId="27" xfId="9" applyFont="1" applyFill="1" applyBorder="1"/>
    <xf numFmtId="0" fontId="34" fillId="3" borderId="27" xfId="0" applyFont="1" applyFill="1" applyBorder="1"/>
    <xf numFmtId="169" fontId="31" fillId="7" borderId="27" xfId="9" applyNumberFormat="1" applyFont="1" applyFill="1" applyBorder="1"/>
    <xf numFmtId="0" fontId="31" fillId="7" borderId="28" xfId="9" applyFont="1" applyFill="1" applyBorder="1"/>
    <xf numFmtId="0" fontId="31" fillId="7" borderId="29" xfId="9" applyFont="1" applyFill="1" applyBorder="1"/>
    <xf numFmtId="0" fontId="34" fillId="3" borderId="0" xfId="0" applyFont="1" applyFill="1"/>
    <xf numFmtId="0" fontId="31" fillId="7" borderId="0" xfId="9" applyFont="1" applyFill="1"/>
    <xf numFmtId="0" fontId="31" fillId="7" borderId="30" xfId="9" applyFont="1" applyFill="1" applyBorder="1"/>
    <xf numFmtId="169" fontId="34" fillId="3" borderId="0" xfId="0" applyNumberFormat="1" applyFont="1" applyFill="1"/>
    <xf numFmtId="4" fontId="31" fillId="7" borderId="0" xfId="9" applyNumberFormat="1" applyFont="1" applyFill="1"/>
    <xf numFmtId="172" fontId="35" fillId="0" borderId="0" xfId="11" applyNumberFormat="1" applyFont="1">
      <alignment vertical="center"/>
    </xf>
    <xf numFmtId="0" fontId="31" fillId="7" borderId="21" xfId="9" applyFont="1" applyFill="1" applyBorder="1"/>
    <xf numFmtId="0" fontId="31" fillId="5" borderId="31" xfId="9" applyFont="1" applyFill="1" applyBorder="1"/>
    <xf numFmtId="0" fontId="34" fillId="3" borderId="31" xfId="0" applyFont="1" applyFill="1" applyBorder="1"/>
    <xf numFmtId="168" fontId="31" fillId="3" borderId="31" xfId="9" applyNumberFormat="1" applyFont="1" applyFill="1" applyBorder="1"/>
    <xf numFmtId="0" fontId="31" fillId="7" borderId="23" xfId="9" applyFont="1" applyFill="1" applyBorder="1"/>
    <xf numFmtId="168" fontId="31" fillId="7" borderId="0" xfId="9" applyNumberFormat="1" applyFont="1" applyFill="1"/>
    <xf numFmtId="0" fontId="36" fillId="5" borderId="35" xfId="9" applyFont="1" applyFill="1" applyBorder="1" applyAlignment="1">
      <alignment horizontal="right"/>
    </xf>
    <xf numFmtId="169" fontId="37" fillId="5" borderId="0" xfId="9" applyNumberFormat="1" applyFont="1" applyFill="1"/>
    <xf numFmtId="170" fontId="31" fillId="5" borderId="0" xfId="9" applyNumberFormat="1" applyFont="1" applyFill="1"/>
    <xf numFmtId="3" fontId="31" fillId="7" borderId="0" xfId="9" applyNumberFormat="1" applyFont="1" applyFill="1"/>
    <xf numFmtId="0" fontId="15" fillId="0" borderId="0" xfId="0" applyFont="1" applyAlignment="1">
      <alignment horizontal="left" wrapText="1"/>
    </xf>
    <xf numFmtId="0" fontId="38" fillId="0" borderId="0" xfId="0" applyFont="1"/>
    <xf numFmtId="0" fontId="39" fillId="0" borderId="0" xfId="0" applyFont="1"/>
    <xf numFmtId="3" fontId="14" fillId="0" borderId="9" xfId="0" applyNumberFormat="1" applyFont="1" applyBorder="1"/>
    <xf numFmtId="3" fontId="40" fillId="0" borderId="9" xfId="0" applyNumberFormat="1" applyFont="1" applyBorder="1"/>
    <xf numFmtId="174" fontId="14" fillId="0" borderId="0" xfId="0" applyNumberFormat="1" applyFont="1"/>
    <xf numFmtId="0" fontId="21" fillId="0" borderId="0" xfId="0" applyFont="1"/>
    <xf numFmtId="0" fontId="21" fillId="0" borderId="0" xfId="0" applyFont="1" applyAlignment="1">
      <alignment horizontal="right"/>
    </xf>
    <xf numFmtId="0" fontId="9" fillId="0" borderId="0" xfId="0" applyFont="1" applyAlignment="1">
      <alignment wrapText="1"/>
    </xf>
    <xf numFmtId="4" fontId="10" fillId="3" borderId="5" xfId="0" applyNumberFormat="1" applyFont="1" applyFill="1" applyBorder="1" applyAlignment="1">
      <alignment horizontal="right" wrapText="1"/>
    </xf>
    <xf numFmtId="4" fontId="10" fillId="3" borderId="32" xfId="0" applyNumberFormat="1" applyFont="1" applyFill="1" applyBorder="1" applyAlignment="1">
      <alignment wrapText="1"/>
    </xf>
    <xf numFmtId="4" fontId="14" fillId="3" borderId="32" xfId="0" applyNumberFormat="1" applyFont="1" applyFill="1" applyBorder="1" applyAlignment="1">
      <alignment wrapText="1"/>
    </xf>
    <xf numFmtId="4" fontId="16" fillId="3" borderId="9" xfId="0" applyNumberFormat="1" applyFont="1" applyFill="1" applyBorder="1" applyAlignment="1">
      <alignment horizontal="right"/>
    </xf>
    <xf numFmtId="4" fontId="16" fillId="3" borderId="10" xfId="0" applyNumberFormat="1" applyFont="1" applyFill="1" applyBorder="1" applyAlignment="1">
      <alignment horizontal="right"/>
    </xf>
    <xf numFmtId="4" fontId="14" fillId="3" borderId="9" xfId="0" applyNumberFormat="1" applyFont="1" applyFill="1" applyBorder="1" applyAlignment="1">
      <alignment horizontal="right"/>
    </xf>
    <xf numFmtId="4" fontId="14" fillId="0" borderId="0" xfId="0" applyNumberFormat="1" applyFont="1" applyAlignment="1">
      <alignment horizontal="right"/>
    </xf>
    <xf numFmtId="4" fontId="14" fillId="0" borderId="0" xfId="0" applyNumberFormat="1" applyFont="1"/>
    <xf numFmtId="173" fontId="14" fillId="0" borderId="0" xfId="0" applyNumberFormat="1" applyFont="1"/>
    <xf numFmtId="4" fontId="41" fillId="3" borderId="5" xfId="0" applyNumberFormat="1" applyFont="1" applyFill="1" applyBorder="1" applyAlignment="1">
      <alignment vertical="center" wrapText="1"/>
    </xf>
    <xf numFmtId="4" fontId="41" fillId="3" borderId="32" xfId="0" applyNumberFormat="1" applyFont="1" applyFill="1" applyBorder="1" applyAlignment="1">
      <alignment vertical="center" wrapText="1"/>
    </xf>
    <xf numFmtId="4" fontId="41" fillId="0" borderId="32" xfId="0" applyNumberFormat="1" applyFont="1" applyBorder="1"/>
    <xf numFmtId="0" fontId="42" fillId="0" borderId="0" xfId="0" applyFont="1" applyAlignment="1">
      <alignment wrapText="1"/>
    </xf>
    <xf numFmtId="166" fontId="43" fillId="0" borderId="1" xfId="0" applyNumberFormat="1" applyFont="1" applyBorder="1" applyAlignment="1">
      <alignment horizontal="right"/>
    </xf>
    <xf numFmtId="166" fontId="43" fillId="0" borderId="0" xfId="0" applyNumberFormat="1" applyFont="1" applyAlignment="1">
      <alignment horizontal="right"/>
    </xf>
    <xf numFmtId="9" fontId="3" fillId="0" borderId="0" xfId="0" applyNumberFormat="1" applyFont="1" applyAlignment="1">
      <alignment horizontal="left" vertical="center"/>
    </xf>
    <xf numFmtId="0" fontId="44" fillId="5" borderId="0" xfId="9" applyFont="1" applyFill="1"/>
    <xf numFmtId="4" fontId="45" fillId="5" borderId="0" xfId="9" applyNumberFormat="1" applyFont="1" applyFill="1"/>
    <xf numFmtId="0" fontId="6" fillId="3" borderId="0" xfId="9" applyFont="1" applyFill="1"/>
    <xf numFmtId="4" fontId="6" fillId="5" borderId="0" xfId="9" applyNumberFormat="1" applyFont="1" applyFill="1"/>
    <xf numFmtId="0" fontId="6" fillId="7" borderId="26" xfId="9" applyFont="1" applyFill="1" applyBorder="1"/>
    <xf numFmtId="0" fontId="6" fillId="5" borderId="27" xfId="9" applyFont="1" applyFill="1" applyBorder="1"/>
    <xf numFmtId="0" fontId="46" fillId="3" borderId="27" xfId="0" applyFont="1" applyFill="1" applyBorder="1"/>
    <xf numFmtId="169" fontId="6" fillId="7" borderId="27" xfId="9" applyNumberFormat="1" applyFont="1" applyFill="1" applyBorder="1"/>
    <xf numFmtId="0" fontId="6" fillId="7" borderId="28" xfId="9" applyFont="1" applyFill="1" applyBorder="1"/>
    <xf numFmtId="0" fontId="6" fillId="7" borderId="29" xfId="9" applyFont="1" applyFill="1" applyBorder="1"/>
    <xf numFmtId="0" fontId="46" fillId="3" borderId="0" xfId="0" applyFont="1" applyFill="1"/>
    <xf numFmtId="0" fontId="6" fillId="7" borderId="0" xfId="9" applyFont="1" applyFill="1"/>
    <xf numFmtId="0" fontId="6" fillId="7" borderId="30" xfId="9" applyFont="1" applyFill="1" applyBorder="1"/>
    <xf numFmtId="169" fontId="46" fillId="3" borderId="0" xfId="0" applyNumberFormat="1" applyFont="1" applyFill="1"/>
    <xf numFmtId="3" fontId="6" fillId="7" borderId="0" xfId="9" applyNumberFormat="1" applyFont="1" applyFill="1"/>
    <xf numFmtId="10" fontId="6" fillId="7" borderId="0" xfId="15" applyNumberFormat="1" applyFont="1" applyFill="1" applyBorder="1"/>
    <xf numFmtId="4" fontId="6" fillId="7" borderId="0" xfId="9" applyNumberFormat="1" applyFont="1" applyFill="1"/>
    <xf numFmtId="0" fontId="6" fillId="7" borderId="21" xfId="9" applyFont="1" applyFill="1" applyBorder="1"/>
    <xf numFmtId="0" fontId="6" fillId="5" borderId="31" xfId="9" applyFont="1" applyFill="1" applyBorder="1"/>
    <xf numFmtId="0" fontId="46" fillId="3" borderId="31" xfId="0" applyFont="1" applyFill="1" applyBorder="1"/>
    <xf numFmtId="171" fontId="6" fillId="7" borderId="31" xfId="9" applyNumberFormat="1" applyFont="1" applyFill="1" applyBorder="1"/>
    <xf numFmtId="0" fontId="6" fillId="7" borderId="23" xfId="9" applyFont="1" applyFill="1" applyBorder="1"/>
    <xf numFmtId="168" fontId="6" fillId="7" borderId="0" xfId="9" applyNumberFormat="1" applyFont="1" applyFill="1"/>
    <xf numFmtId="170" fontId="6" fillId="5" borderId="0" xfId="9" applyNumberFormat="1" applyFont="1" applyFill="1"/>
    <xf numFmtId="172" fontId="6" fillId="3" borderId="0" xfId="9" applyNumberFormat="1" applyFont="1" applyFill="1"/>
    <xf numFmtId="10" fontId="6" fillId="7" borderId="0" xfId="15" applyNumberFormat="1" applyFont="1" applyFill="1"/>
    <xf numFmtId="0" fontId="47" fillId="3" borderId="0" xfId="0" applyFont="1" applyFill="1"/>
    <xf numFmtId="10" fontId="31" fillId="7" borderId="0" xfId="15" applyNumberFormat="1" applyFont="1" applyFill="1"/>
    <xf numFmtId="4" fontId="48" fillId="5" borderId="0" xfId="9" applyNumberFormat="1" applyFont="1" applyFill="1"/>
    <xf numFmtId="0" fontId="47" fillId="3" borderId="27" xfId="0" applyFont="1" applyFill="1" applyBorder="1"/>
    <xf numFmtId="169" fontId="47" fillId="3" borderId="0" xfId="0" applyNumberFormat="1" applyFont="1" applyFill="1"/>
    <xf numFmtId="172" fontId="31" fillId="3" borderId="0" xfId="9" applyNumberFormat="1" applyFont="1" applyFill="1"/>
    <xf numFmtId="4" fontId="47" fillId="3" borderId="0" xfId="0" applyNumberFormat="1" applyFont="1" applyFill="1"/>
    <xf numFmtId="171" fontId="31" fillId="3" borderId="31" xfId="9" applyNumberFormat="1" applyFont="1" applyFill="1" applyBorder="1"/>
    <xf numFmtId="4" fontId="10" fillId="0" borderId="5" xfId="0" applyNumberFormat="1" applyFont="1" applyBorder="1" applyAlignment="1">
      <alignment horizontal="right" wrapText="1"/>
    </xf>
    <xf numFmtId="4" fontId="10" fillId="0" borderId="32" xfId="0" applyNumberFormat="1" applyFont="1" applyBorder="1" applyAlignment="1">
      <alignment wrapText="1"/>
    </xf>
    <xf numFmtId="0" fontId="20" fillId="0" borderId="1" xfId="0" applyFont="1" applyBorder="1"/>
    <xf numFmtId="4" fontId="16" fillId="3" borderId="24" xfId="0" applyNumberFormat="1" applyFont="1" applyFill="1" applyBorder="1" applyAlignment="1">
      <alignment horizontal="right"/>
    </xf>
    <xf numFmtId="4" fontId="3" fillId="3" borderId="25" xfId="0" applyNumberFormat="1" applyFont="1" applyFill="1" applyBorder="1" applyAlignment="1">
      <alignment horizontal="right"/>
    </xf>
    <xf numFmtId="4" fontId="41" fillId="0" borderId="10" xfId="0" applyNumberFormat="1" applyFont="1" applyBorder="1"/>
    <xf numFmtId="0" fontId="14" fillId="0" borderId="7" xfId="0" applyFont="1" applyBorder="1"/>
    <xf numFmtId="4" fontId="14" fillId="0" borderId="10" xfId="0" applyNumberFormat="1" applyFont="1" applyBorder="1"/>
    <xf numFmtId="0" fontId="14" fillId="0" borderId="1" xfId="0" applyFont="1" applyBorder="1" applyAlignment="1">
      <alignment horizontal="right"/>
    </xf>
    <xf numFmtId="0" fontId="14" fillId="0" borderId="8" xfId="0" applyFont="1" applyBorder="1"/>
    <xf numFmtId="0" fontId="9" fillId="0" borderId="0" xfId="0" applyFont="1" applyAlignment="1">
      <alignment horizontal="center" wrapText="1"/>
    </xf>
    <xf numFmtId="4" fontId="14" fillId="0" borderId="28" xfId="0" applyNumberFormat="1" applyFont="1" applyBorder="1" applyAlignment="1">
      <alignment horizontal="center" vertical="center" wrapText="1"/>
    </xf>
    <xf numFmtId="4" fontId="14" fillId="0" borderId="30" xfId="0" applyNumberFormat="1" applyFont="1" applyBorder="1" applyAlignment="1">
      <alignment horizontal="center" vertical="center" wrapText="1"/>
    </xf>
    <xf numFmtId="4" fontId="14" fillId="0" borderId="23" xfId="0" applyNumberFormat="1" applyFont="1" applyBorder="1" applyAlignment="1">
      <alignment horizontal="center" vertical="center" wrapText="1"/>
    </xf>
    <xf numFmtId="0" fontId="16" fillId="0" borderId="0" xfId="0" applyFont="1" applyAlignment="1">
      <alignment horizontal="left" wrapText="1"/>
    </xf>
    <xf numFmtId="0" fontId="15" fillId="0" borderId="0" xfId="0" applyFont="1" applyAlignment="1">
      <alignment horizontal="left"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2" xfId="0" applyFont="1" applyBorder="1" applyAlignment="1">
      <alignment horizontal="center" vertical="center" wrapText="1"/>
    </xf>
    <xf numFmtId="0" fontId="42" fillId="0" borderId="0" xfId="0" applyFont="1" applyAlignment="1">
      <alignment horizontal="left" vertical="center" wrapText="1"/>
    </xf>
    <xf numFmtId="0" fontId="14" fillId="0" borderId="1" xfId="0" applyFont="1" applyBorder="1"/>
    <xf numFmtId="0" fontId="14" fillId="0" borderId="14" xfId="0" applyFont="1" applyBorder="1"/>
    <xf numFmtId="4" fontId="2" fillId="0" borderId="28" xfId="0" applyNumberFormat="1" applyFont="1" applyBorder="1" applyAlignment="1">
      <alignment horizontal="center" vertical="center" wrapText="1"/>
    </xf>
    <xf numFmtId="4" fontId="2" fillId="0" borderId="30" xfId="0" applyNumberFormat="1" applyFont="1" applyBorder="1" applyAlignment="1">
      <alignment horizontal="center" vertical="center" wrapText="1"/>
    </xf>
    <xf numFmtId="4" fontId="2" fillId="0" borderId="23" xfId="0" applyNumberFormat="1" applyFont="1" applyBorder="1" applyAlignment="1">
      <alignment horizontal="center" vertical="center" wrapText="1"/>
    </xf>
    <xf numFmtId="0" fontId="14" fillId="0" borderId="7" xfId="0" applyFont="1" applyBorder="1"/>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4" fillId="0" borderId="23" xfId="0" applyFont="1" applyBorder="1" applyAlignment="1">
      <alignment horizontal="center" vertical="center"/>
    </xf>
  </cellXfs>
  <cellStyles count="18">
    <cellStyle name="Comma 2" xfId="1" xr:uid="{264821CD-782A-4EED-937B-5202EFE9C694}"/>
    <cellStyle name="Comma 3" xfId="2" xr:uid="{22A0C5B7-B5E0-4532-862F-4A70880BAF31}"/>
    <cellStyle name="Comma 3 2" xfId="3" xr:uid="{976DFBDE-4C18-4E41-A2CD-1FCEBA44B127}"/>
    <cellStyle name="Comma 4" xfId="4" xr:uid="{BC289494-E26E-4A5B-A8E1-51B985510EBA}"/>
    <cellStyle name="Comma 5" xfId="5" xr:uid="{EEA0ED28-EC4A-4CAA-87D2-34254D9FFA9C}"/>
    <cellStyle name="Normaallaad 2" xfId="6" xr:uid="{3C86A5E0-AD10-451F-8049-FAE6A16F2E24}"/>
    <cellStyle name="Normaallaad 2 2" xfId="7" xr:uid="{D251D7F3-0332-4A8C-AEF5-626462875186}"/>
    <cellStyle name="Normaallaad 3" xfId="8" xr:uid="{CC4180A0-45D5-43E3-924B-9B93B866CF6B}"/>
    <cellStyle name="Normaallaad 4" xfId="9" xr:uid="{698A8C6B-34CF-4839-B977-905FD6CEF519}"/>
    <cellStyle name="Normaallaad 67" xfId="10" xr:uid="{D907FB47-55ED-49DA-92D5-DCC50DF947F7}"/>
    <cellStyle name="Normal" xfId="0" builtinId="0"/>
    <cellStyle name="Normal 2" xfId="11" xr:uid="{E16B20F0-69CF-40A1-A0DE-0BCC728883D8}"/>
    <cellStyle name="Normal 2 2" xfId="12" xr:uid="{96CDE508-0F10-469F-964A-67F9D7EC80A5}"/>
    <cellStyle name="Normal 3" xfId="13" xr:uid="{60A7DA2F-AEE3-4FD1-A983-AD4B4B019A5E}"/>
    <cellStyle name="Normal 4" xfId="14" xr:uid="{A81A0512-01FB-446D-A1FB-EDBAA5585F6A}"/>
    <cellStyle name="Percent" xfId="15" builtinId="5"/>
    <cellStyle name="Percent 2" xfId="16" xr:uid="{CE18EEC3-B666-4C26-8C79-3CA7A8D7367A}"/>
    <cellStyle name="Protsent 2" xfId="17" xr:uid="{8DD63B3D-2F27-4469-A617-8DAEC69C38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D4FE-E171-454A-8488-3CF582DF6EA4}">
  <dimension ref="A1:R44"/>
  <sheetViews>
    <sheetView tabSelected="1" zoomScale="93" zoomScaleNormal="93" workbookViewId="0">
      <selection activeCell="A3" sqref="A3:H3"/>
    </sheetView>
  </sheetViews>
  <sheetFormatPr defaultColWidth="9.140625" defaultRowHeight="15" x14ac:dyDescent="0.25"/>
  <cols>
    <col min="1" max="1" width="3.42578125" style="1" customWidth="1"/>
    <col min="2" max="2" width="7" style="1" customWidth="1"/>
    <col min="3" max="3" width="9.85546875" style="1" customWidth="1"/>
    <col min="4" max="4" width="56.7109375" style="1" customWidth="1"/>
    <col min="5" max="6" width="15" style="1" customWidth="1"/>
    <col min="7" max="7" width="29.7109375" style="1" customWidth="1"/>
    <col min="8" max="8" width="32.7109375" style="1" customWidth="1"/>
    <col min="9" max="10" width="15" style="1" customWidth="1"/>
    <col min="11" max="12" width="25" style="1" customWidth="1"/>
    <col min="13" max="13" width="16.28515625" style="1" customWidth="1"/>
    <col min="14" max="14" width="9.140625" style="1"/>
    <col min="15" max="15" width="0" style="1" hidden="1" customWidth="1"/>
    <col min="16" max="16" width="8.5703125" style="1" hidden="1" customWidth="1"/>
    <col min="17" max="17" width="9.140625" style="1"/>
    <col min="18" max="18" width="11.28515625" style="1" bestFit="1" customWidth="1"/>
    <col min="19" max="19" width="10.140625" style="1" bestFit="1" customWidth="1"/>
    <col min="20" max="16384" width="9.140625" style="1"/>
  </cols>
  <sheetData>
    <row r="1" spans="1:18" x14ac:dyDescent="0.25">
      <c r="H1" s="57" t="s">
        <v>0</v>
      </c>
    </row>
    <row r="3" spans="1:18" ht="18.75" customHeight="1" x14ac:dyDescent="0.3">
      <c r="A3" s="211" t="s">
        <v>66</v>
      </c>
      <c r="B3" s="211"/>
      <c r="C3" s="211"/>
      <c r="D3" s="211"/>
      <c r="E3" s="211"/>
      <c r="F3" s="211"/>
      <c r="G3" s="211"/>
      <c r="H3" s="211"/>
      <c r="I3" s="150"/>
      <c r="J3" s="150"/>
      <c r="K3" s="150"/>
      <c r="L3" s="150"/>
    </row>
    <row r="4" spans="1:18" ht="16.5" customHeight="1" x14ac:dyDescent="0.25"/>
    <row r="5" spans="1:18" x14ac:dyDescent="0.25">
      <c r="C5" s="3" t="s">
        <v>1</v>
      </c>
      <c r="D5" s="7" t="s">
        <v>2</v>
      </c>
      <c r="O5" s="45"/>
      <c r="P5" s="46"/>
    </row>
    <row r="6" spans="1:18" x14ac:dyDescent="0.25">
      <c r="C6" s="3" t="s">
        <v>3</v>
      </c>
      <c r="D6" s="4" t="s">
        <v>4</v>
      </c>
      <c r="L6" s="47"/>
      <c r="O6" s="45"/>
      <c r="P6" s="46"/>
      <c r="R6" s="48"/>
    </row>
    <row r="7" spans="1:18" ht="15.6" x14ac:dyDescent="0.3">
      <c r="E7" s="143"/>
      <c r="F7" s="143"/>
      <c r="G7" s="144"/>
      <c r="I7" s="144"/>
      <c r="L7" s="2"/>
      <c r="M7" s="8"/>
      <c r="N7" s="8"/>
      <c r="O7" s="45"/>
      <c r="P7" s="46"/>
      <c r="Q7" s="3"/>
      <c r="R7" s="48"/>
    </row>
    <row r="8" spans="1:18" ht="17.25" x14ac:dyDescent="0.25">
      <c r="D8" s="5" t="s">
        <v>5</v>
      </c>
      <c r="E8" s="6">
        <v>237.7</v>
      </c>
      <c r="F8" s="7" t="s">
        <v>6</v>
      </c>
      <c r="G8" s="144"/>
      <c r="I8" s="8"/>
      <c r="L8" s="49"/>
    </row>
    <row r="9" spans="1:18" ht="17.45" x14ac:dyDescent="0.3">
      <c r="D9" s="108" t="s">
        <v>7</v>
      </c>
      <c r="E9" s="164">
        <v>3160</v>
      </c>
      <c r="F9" s="203" t="s">
        <v>65</v>
      </c>
      <c r="G9" s="144"/>
      <c r="I9" s="8"/>
      <c r="K9" s="8"/>
      <c r="L9" s="50"/>
      <c r="O9" s="8"/>
    </row>
    <row r="10" spans="1:18" thickBot="1" x14ac:dyDescent="0.35">
      <c r="D10" s="149"/>
      <c r="E10" s="165"/>
      <c r="F10" s="148"/>
      <c r="G10" s="144"/>
      <c r="I10" s="8"/>
      <c r="K10" s="8"/>
      <c r="L10" s="50"/>
      <c r="O10" s="8"/>
    </row>
    <row r="11" spans="1:18" ht="17.25" x14ac:dyDescent="0.25">
      <c r="B11" s="9" t="s">
        <v>8</v>
      </c>
      <c r="C11" s="37"/>
      <c r="D11" s="37"/>
      <c r="E11" s="10" t="s">
        <v>9</v>
      </c>
      <c r="F11" s="34" t="s">
        <v>10</v>
      </c>
      <c r="G11" s="31" t="s">
        <v>11</v>
      </c>
      <c r="H11" s="11" t="s">
        <v>12</v>
      </c>
    </row>
    <row r="12" spans="1:18" ht="15" customHeight="1" x14ac:dyDescent="0.25">
      <c r="B12" s="36"/>
      <c r="C12" s="51" t="s">
        <v>13</v>
      </c>
      <c r="D12" s="52"/>
      <c r="E12" s="201">
        <f>F12/$E$8</f>
        <v>0.3344233803113168</v>
      </c>
      <c r="F12" s="202">
        <f>'Annuiteetgraafik BIL'!F17</f>
        <v>79.492437499999994</v>
      </c>
      <c r="G12" s="230" t="s">
        <v>14</v>
      </c>
      <c r="H12" s="220"/>
      <c r="I12" s="146"/>
      <c r="M12" s="3"/>
      <c r="N12" s="53"/>
      <c r="O12" s="54"/>
    </row>
    <row r="13" spans="1:18" ht="15" customHeight="1" x14ac:dyDescent="0.25">
      <c r="B13" s="36"/>
      <c r="C13" s="51" t="s">
        <v>15</v>
      </c>
      <c r="D13" s="52"/>
      <c r="E13" s="201">
        <f t="shared" ref="E13" si="0">F13/$E$8</f>
        <v>1.8199097987239683</v>
      </c>
      <c r="F13" s="202">
        <f>'Aannuiteetgraafik PT lisa 6.1'!F15</f>
        <v>432.59255915668723</v>
      </c>
      <c r="G13" s="231"/>
      <c r="H13" s="221"/>
      <c r="I13" s="146"/>
      <c r="M13" s="3"/>
      <c r="N13" s="53"/>
      <c r="O13" s="54"/>
    </row>
    <row r="14" spans="1:18" ht="15" customHeight="1" x14ac:dyDescent="0.25">
      <c r="B14" s="13">
        <v>400</v>
      </c>
      <c r="C14" s="224" t="s">
        <v>16</v>
      </c>
      <c r="D14" s="225"/>
      <c r="E14" s="151">
        <f>F14/E8</f>
        <v>6.7000000000000011</v>
      </c>
      <c r="F14" s="208">
        <v>1592.5900000000001</v>
      </c>
      <c r="G14" s="231"/>
      <c r="H14" s="221"/>
      <c r="I14" s="145"/>
      <c r="M14" s="3"/>
      <c r="N14" s="53"/>
      <c r="O14" s="54"/>
    </row>
    <row r="15" spans="1:18" ht="15" customHeight="1" x14ac:dyDescent="0.25">
      <c r="B15" s="13">
        <v>400</v>
      </c>
      <c r="C15" s="38" t="s">
        <v>17</v>
      </c>
      <c r="D15" s="39"/>
      <c r="E15" s="151">
        <f>F15/E8</f>
        <v>0.40012620950778294</v>
      </c>
      <c r="F15" s="152">
        <v>95.11</v>
      </c>
      <c r="G15" s="232"/>
      <c r="H15" s="221"/>
      <c r="I15" s="145"/>
      <c r="M15" s="157"/>
      <c r="N15" s="159"/>
      <c r="O15" s="54"/>
    </row>
    <row r="16" spans="1:18" ht="15" customHeight="1" x14ac:dyDescent="0.25">
      <c r="B16" s="13">
        <v>100</v>
      </c>
      <c r="C16" s="38" t="s">
        <v>18</v>
      </c>
      <c r="D16" s="39"/>
      <c r="E16" s="151">
        <f>F16/$E$8</f>
        <v>0.38565586874211194</v>
      </c>
      <c r="F16" s="153">
        <v>91.670400000000001</v>
      </c>
      <c r="G16" s="226" t="s">
        <v>19</v>
      </c>
      <c r="H16" s="221"/>
      <c r="I16" s="53"/>
      <c r="K16" s="158"/>
      <c r="M16" s="3"/>
      <c r="N16" s="159"/>
      <c r="O16" s="54"/>
    </row>
    <row r="17" spans="2:15" ht="15" customHeight="1" x14ac:dyDescent="0.25">
      <c r="B17" s="13">
        <v>200</v>
      </c>
      <c r="C17" s="12" t="s">
        <v>20</v>
      </c>
      <c r="D17" s="30"/>
      <c r="E17" s="151">
        <f>F17/$E$8</f>
        <v>0.52930248212031983</v>
      </c>
      <c r="F17" s="153">
        <v>125.8152</v>
      </c>
      <c r="G17" s="227"/>
      <c r="H17" s="221"/>
      <c r="I17" s="53"/>
      <c r="M17" s="3"/>
      <c r="N17" s="159"/>
      <c r="O17" s="54"/>
    </row>
    <row r="18" spans="2:15" ht="15" customHeight="1" x14ac:dyDescent="0.25">
      <c r="B18" s="13">
        <v>500</v>
      </c>
      <c r="C18" s="12" t="s">
        <v>21</v>
      </c>
      <c r="D18" s="30"/>
      <c r="E18" s="151">
        <f>F18/$E$8</f>
        <v>3.6154816996213715E-2</v>
      </c>
      <c r="F18" s="153">
        <v>8.5939999999999994</v>
      </c>
      <c r="G18" s="228"/>
      <c r="H18" s="222"/>
      <c r="I18" s="53"/>
      <c r="M18" s="157"/>
      <c r="N18" s="159"/>
      <c r="O18" s="54"/>
    </row>
    <row r="19" spans="2:15" x14ac:dyDescent="0.25">
      <c r="B19" s="14"/>
      <c r="C19" s="15" t="s">
        <v>22</v>
      </c>
      <c r="D19" s="15"/>
      <c r="E19" s="16">
        <f>SUM(E12:E18)</f>
        <v>10.205572556401718</v>
      </c>
      <c r="F19" s="35">
        <f>SUM(F12:F18)</f>
        <v>2425.8645966566878</v>
      </c>
      <c r="G19" s="32"/>
      <c r="H19" s="17"/>
      <c r="I19" s="147"/>
      <c r="M19" s="158"/>
      <c r="N19" s="159"/>
      <c r="O19" s="54"/>
    </row>
    <row r="20" spans="2:15" ht="13.9" x14ac:dyDescent="0.25">
      <c r="B20" s="18"/>
      <c r="C20" s="19"/>
      <c r="D20" s="19"/>
      <c r="E20" s="20"/>
      <c r="F20" s="41"/>
      <c r="G20" s="44"/>
      <c r="H20" s="21"/>
      <c r="I20" s="53"/>
      <c r="M20" s="158"/>
      <c r="N20" s="159"/>
      <c r="O20" s="54"/>
    </row>
    <row r="21" spans="2:15" ht="18.75" customHeight="1" x14ac:dyDescent="0.25">
      <c r="B21" s="22" t="s">
        <v>23</v>
      </c>
      <c r="C21" s="15"/>
      <c r="D21" s="15"/>
      <c r="E21" s="23" t="s">
        <v>9</v>
      </c>
      <c r="F21" s="40" t="s">
        <v>10</v>
      </c>
      <c r="G21" s="42" t="s">
        <v>11</v>
      </c>
      <c r="H21" s="24" t="s">
        <v>12</v>
      </c>
      <c r="I21" s="53"/>
      <c r="N21" s="159"/>
      <c r="O21" s="54"/>
    </row>
    <row r="22" spans="2:15" ht="15.75" customHeight="1" x14ac:dyDescent="0.25">
      <c r="B22" s="13">
        <v>300</v>
      </c>
      <c r="C22" s="225" t="s">
        <v>24</v>
      </c>
      <c r="D22" s="229"/>
      <c r="E22" s="160">
        <f>F22/$E$8</f>
        <v>2.625266302061422</v>
      </c>
      <c r="F22" s="206">
        <v>624.0258</v>
      </c>
      <c r="G22" s="212" t="s">
        <v>25</v>
      </c>
      <c r="H22" s="217" t="s">
        <v>26</v>
      </c>
      <c r="M22" s="3"/>
      <c r="N22" s="159"/>
      <c r="O22" s="54"/>
    </row>
    <row r="23" spans="2:15" ht="15" customHeight="1" x14ac:dyDescent="0.25">
      <c r="B23" s="13">
        <v>600</v>
      </c>
      <c r="C23" s="12" t="s">
        <v>27</v>
      </c>
      <c r="D23" s="30"/>
      <c r="E23" s="160"/>
      <c r="F23" s="161"/>
      <c r="G23" s="213"/>
      <c r="H23" s="218"/>
      <c r="I23" s="53"/>
      <c r="M23" s="3"/>
      <c r="N23" s="159"/>
      <c r="O23" s="54"/>
    </row>
    <row r="24" spans="2:15" ht="15" customHeight="1" x14ac:dyDescent="0.25">
      <c r="B24" s="13"/>
      <c r="C24" s="12">
        <v>610</v>
      </c>
      <c r="D24" s="30" t="s">
        <v>28</v>
      </c>
      <c r="E24" s="160">
        <f>F24/$E$8</f>
        <v>0.5507674098990325</v>
      </c>
      <c r="F24" s="162">
        <v>130.91741333300001</v>
      </c>
      <c r="G24" s="213"/>
      <c r="H24" s="218"/>
      <c r="I24" s="53"/>
      <c r="M24" s="3"/>
      <c r="N24" s="53"/>
      <c r="O24" s="54"/>
    </row>
    <row r="25" spans="2:15" x14ac:dyDescent="0.25">
      <c r="B25" s="13"/>
      <c r="C25" s="12">
        <v>620</v>
      </c>
      <c r="D25" s="30" t="s">
        <v>29</v>
      </c>
      <c r="E25" s="160">
        <f>F25/$E$8</f>
        <v>1.2217264394909551</v>
      </c>
      <c r="F25" s="162">
        <v>290.40437466700001</v>
      </c>
      <c r="G25" s="213"/>
      <c r="H25" s="218"/>
      <c r="I25" s="53"/>
      <c r="M25" s="3"/>
      <c r="N25" s="158"/>
      <c r="O25" s="54"/>
    </row>
    <row r="26" spans="2:15" x14ac:dyDescent="0.25">
      <c r="B26" s="13"/>
      <c r="C26" s="12">
        <v>630</v>
      </c>
      <c r="D26" s="30" t="s">
        <v>30</v>
      </c>
      <c r="E26" s="160">
        <f>F26/$E$8</f>
        <v>4.041870705511149E-2</v>
      </c>
      <c r="F26" s="206">
        <v>9.6075266670000001</v>
      </c>
      <c r="G26" s="213"/>
      <c r="H26" s="218"/>
      <c r="I26" s="53"/>
      <c r="M26" s="3"/>
      <c r="N26" s="158"/>
      <c r="O26" s="54"/>
    </row>
    <row r="27" spans="2:15" x14ac:dyDescent="0.25">
      <c r="B27" s="13">
        <v>700</v>
      </c>
      <c r="C27" s="225" t="s">
        <v>68</v>
      </c>
      <c r="D27" s="229"/>
      <c r="E27" s="160"/>
      <c r="F27" s="162"/>
      <c r="G27" s="213"/>
      <c r="H27" s="218"/>
      <c r="I27" s="53"/>
      <c r="M27" s="3"/>
      <c r="N27" s="158"/>
      <c r="O27" s="54"/>
    </row>
    <row r="28" spans="2:15" x14ac:dyDescent="0.25">
      <c r="B28" s="13"/>
      <c r="C28" s="209">
        <v>710</v>
      </c>
      <c r="D28" s="210" t="s">
        <v>69</v>
      </c>
      <c r="E28" s="160">
        <f>F28/$E$8</f>
        <v>2.6924694993689529E-2</v>
      </c>
      <c r="F28" s="162">
        <v>6.4</v>
      </c>
      <c r="G28" s="213"/>
      <c r="H28" s="218"/>
      <c r="I28" s="53"/>
      <c r="M28" s="3"/>
      <c r="N28" s="158"/>
      <c r="O28" s="54"/>
    </row>
    <row r="29" spans="2:15" ht="15.75" customHeight="1" x14ac:dyDescent="0.25">
      <c r="B29" s="13"/>
      <c r="C29" s="209" t="s">
        <v>70</v>
      </c>
      <c r="D29" s="207" t="s">
        <v>71</v>
      </c>
      <c r="E29" s="160">
        <f>F29/$E$8</f>
        <v>2.4568784181741692</v>
      </c>
      <c r="F29" s="161">
        <v>584</v>
      </c>
      <c r="G29" s="214"/>
      <c r="H29" s="219"/>
      <c r="I29" s="53"/>
      <c r="M29" s="3"/>
      <c r="N29" s="53"/>
      <c r="O29" s="54"/>
    </row>
    <row r="30" spans="2:15" ht="15" customHeight="1" thickBot="1" x14ac:dyDescent="0.3">
      <c r="B30" s="25"/>
      <c r="C30" s="26" t="s">
        <v>31</v>
      </c>
      <c r="D30" s="26"/>
      <c r="E30" s="55">
        <f>SUM(E22:E29)</f>
        <v>6.9219819716743789</v>
      </c>
      <c r="F30" s="56">
        <f>SUM(F22:F29)</f>
        <v>1645.3551146670002</v>
      </c>
      <c r="G30" s="33"/>
      <c r="H30" s="27"/>
      <c r="I30" s="53"/>
      <c r="N30" s="53"/>
      <c r="O30" s="54"/>
    </row>
    <row r="31" spans="2:15" ht="17.25" customHeight="1" x14ac:dyDescent="0.25">
      <c r="B31" s="28"/>
      <c r="C31" s="8"/>
      <c r="D31" s="8"/>
      <c r="E31" s="154"/>
      <c r="F31" s="155"/>
      <c r="G31" s="29"/>
      <c r="I31" s="53"/>
    </row>
    <row r="32" spans="2:15" ht="15" customHeight="1" x14ac:dyDescent="0.25">
      <c r="B32" s="215" t="s">
        <v>32</v>
      </c>
      <c r="C32" s="215"/>
      <c r="D32" s="215"/>
      <c r="E32" s="154">
        <f>E30+E19</f>
        <v>17.127554528076097</v>
      </c>
      <c r="F32" s="155">
        <f>F19+F30</f>
        <v>4071.219711323688</v>
      </c>
      <c r="G32" s="29"/>
    </row>
    <row r="33" spans="2:12" x14ac:dyDescent="0.25">
      <c r="B33" s="215" t="s">
        <v>64</v>
      </c>
      <c r="C33" s="215"/>
      <c r="D33" s="166">
        <v>0.24</v>
      </c>
      <c r="E33" s="156">
        <f>E32*D33</f>
        <v>4.1106130867382626</v>
      </c>
      <c r="F33" s="155">
        <f>F32*D33</f>
        <v>977.09273071768507</v>
      </c>
    </row>
    <row r="34" spans="2:12" x14ac:dyDescent="0.25">
      <c r="B34" s="8" t="s">
        <v>33</v>
      </c>
      <c r="C34" s="8"/>
      <c r="D34" s="8"/>
      <c r="E34" s="154">
        <f>E33+E32</f>
        <v>21.238167614814358</v>
      </c>
      <c r="F34" s="155">
        <f>F33+F32</f>
        <v>5048.3124420413733</v>
      </c>
      <c r="G34" s="29"/>
    </row>
    <row r="35" spans="2:12" x14ac:dyDescent="0.25">
      <c r="B35" s="8" t="s">
        <v>34</v>
      </c>
      <c r="C35" s="8"/>
      <c r="D35" s="8"/>
      <c r="E35" s="154" t="s">
        <v>67</v>
      </c>
      <c r="F35" s="155">
        <f>F32*9</f>
        <v>36640.977401913195</v>
      </c>
      <c r="G35" s="58"/>
      <c r="H35" s="59"/>
    </row>
    <row r="36" spans="2:12" ht="15.75" thickBot="1" x14ac:dyDescent="0.3">
      <c r="B36" s="8" t="s">
        <v>35</v>
      </c>
      <c r="C36" s="8"/>
      <c r="D36" s="8"/>
      <c r="E36" s="204" t="s">
        <v>67</v>
      </c>
      <c r="F36" s="205">
        <f>F34*9</f>
        <v>45434.81197837236</v>
      </c>
      <c r="G36" s="60"/>
      <c r="H36" s="61"/>
    </row>
    <row r="37" spans="2:12" ht="15.6" x14ac:dyDescent="0.3">
      <c r="B37" s="216"/>
      <c r="C37" s="216"/>
      <c r="D37" s="216"/>
      <c r="E37" s="216"/>
      <c r="F37" s="216"/>
      <c r="G37" s="142"/>
      <c r="H37" s="142"/>
      <c r="I37" s="142"/>
      <c r="J37" s="142"/>
      <c r="K37" s="62"/>
      <c r="L37" s="63"/>
    </row>
    <row r="38" spans="2:12" ht="43.5" customHeight="1" x14ac:dyDescent="0.25">
      <c r="B38" s="223" t="s">
        <v>36</v>
      </c>
      <c r="C38" s="223"/>
      <c r="D38" s="223"/>
      <c r="E38" s="223"/>
      <c r="F38" s="223"/>
      <c r="G38" s="223"/>
      <c r="H38" s="223"/>
      <c r="I38" s="163"/>
      <c r="J38" s="163"/>
      <c r="K38" s="163"/>
      <c r="L38" s="163"/>
    </row>
    <row r="39" spans="2:12" ht="15.6" x14ac:dyDescent="0.3">
      <c r="B39" s="2"/>
      <c r="C39" s="2"/>
      <c r="D39" s="2"/>
      <c r="E39" s="2"/>
      <c r="F39" s="2"/>
      <c r="G39" s="2"/>
      <c r="H39" s="2"/>
      <c r="I39" s="2"/>
      <c r="J39" s="2"/>
      <c r="K39" s="2"/>
      <c r="L39" s="2"/>
    </row>
    <row r="40" spans="2:12" ht="15.6" x14ac:dyDescent="0.3">
      <c r="B40" s="2"/>
      <c r="C40" s="2"/>
      <c r="D40" s="2"/>
      <c r="E40" s="2"/>
      <c r="F40" s="2"/>
      <c r="G40" s="2"/>
      <c r="H40" s="2"/>
      <c r="I40" s="2"/>
      <c r="J40" s="2"/>
      <c r="K40" s="2"/>
      <c r="L40" s="2"/>
    </row>
    <row r="41" spans="2:12" x14ac:dyDescent="0.25">
      <c r="B41" s="8" t="s">
        <v>37</v>
      </c>
      <c r="C41" s="8"/>
      <c r="D41" s="8"/>
      <c r="E41" s="8" t="s">
        <v>38</v>
      </c>
      <c r="G41" s="8"/>
      <c r="I41" s="8"/>
    </row>
    <row r="43" spans="2:12" ht="13.9" x14ac:dyDescent="0.25">
      <c r="B43" s="43" t="s">
        <v>39</v>
      </c>
      <c r="C43" s="43"/>
      <c r="D43" s="43"/>
      <c r="E43" s="43" t="s">
        <v>39</v>
      </c>
      <c r="F43" s="43"/>
      <c r="G43" s="43"/>
      <c r="H43" s="43"/>
      <c r="I43" s="43"/>
      <c r="J43" s="43"/>
      <c r="K43" s="43"/>
    </row>
    <row r="44" spans="2:12" ht="15.75" x14ac:dyDescent="0.25">
      <c r="B44" s="2"/>
      <c r="C44" s="2"/>
      <c r="D44" s="2"/>
      <c r="E44" s="2"/>
      <c r="F44" s="2"/>
      <c r="G44" s="2"/>
      <c r="H44" s="2"/>
      <c r="I44" s="2"/>
      <c r="J44" s="2"/>
      <c r="K44" s="2"/>
      <c r="L44" s="2"/>
    </row>
  </sheetData>
  <mergeCells count="13">
    <mergeCell ref="B38:H38"/>
    <mergeCell ref="C14:D14"/>
    <mergeCell ref="G16:G18"/>
    <mergeCell ref="C22:D22"/>
    <mergeCell ref="G12:G15"/>
    <mergeCell ref="B33:C33"/>
    <mergeCell ref="C27:D27"/>
    <mergeCell ref="A3:H3"/>
    <mergeCell ref="G22:G29"/>
    <mergeCell ref="B32:D32"/>
    <mergeCell ref="B37:F37"/>
    <mergeCell ref="H22:H29"/>
    <mergeCell ref="H12:H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BB1A-DC50-443C-8894-2E1B05BF8684}">
  <dimension ref="A1:P136"/>
  <sheetViews>
    <sheetView workbookViewId="0">
      <selection sqref="A1:IV65536"/>
    </sheetView>
  </sheetViews>
  <sheetFormatPr defaultColWidth="9.140625" defaultRowHeight="15" x14ac:dyDescent="0.25"/>
  <cols>
    <col min="1" max="1" width="9.140625" style="66" customWidth="1"/>
    <col min="2" max="2" width="7.85546875" style="66" customWidth="1"/>
    <col min="3" max="3" width="14.7109375" style="66" customWidth="1"/>
    <col min="4" max="4" width="14.28515625" style="66" customWidth="1"/>
    <col min="5" max="7" width="14.7109375" style="66" customWidth="1"/>
    <col min="8" max="10" width="9.140625" style="66"/>
    <col min="11" max="11" width="11" style="66" customWidth="1"/>
    <col min="12" max="16384" width="9.140625" style="66"/>
  </cols>
  <sheetData>
    <row r="1" spans="1:16" x14ac:dyDescent="0.25">
      <c r="A1" s="64"/>
      <c r="B1" s="64"/>
      <c r="C1" s="64"/>
      <c r="D1" s="64"/>
      <c r="E1" s="64"/>
      <c r="F1" s="64"/>
      <c r="G1" s="65"/>
    </row>
    <row r="2" spans="1:16" x14ac:dyDescent="0.25">
      <c r="A2" s="64"/>
      <c r="B2" s="64"/>
      <c r="C2" s="64"/>
      <c r="D2" s="64"/>
      <c r="E2" s="64"/>
      <c r="F2" s="67"/>
      <c r="G2" s="68"/>
    </row>
    <row r="3" spans="1:16" x14ac:dyDescent="0.25">
      <c r="A3" s="64"/>
      <c r="B3" s="64"/>
      <c r="C3" s="64"/>
      <c r="D3" s="64"/>
      <c r="E3" s="64"/>
      <c r="F3" s="67"/>
      <c r="G3" s="68"/>
      <c r="K3" s="69" t="s">
        <v>1</v>
      </c>
      <c r="L3" s="69" t="s">
        <v>40</v>
      </c>
      <c r="M3" s="70"/>
    </row>
    <row r="4" spans="1:16" ht="21" x14ac:dyDescent="0.35">
      <c r="A4" s="64"/>
      <c r="B4" s="71" t="s">
        <v>41</v>
      </c>
      <c r="C4" s="64"/>
      <c r="D4" s="64"/>
      <c r="E4" s="72"/>
      <c r="F4" s="73"/>
      <c r="G4" s="64"/>
      <c r="K4" s="74" t="s">
        <v>42</v>
      </c>
      <c r="L4" s="75">
        <v>244.7</v>
      </c>
      <c r="M4" s="76">
        <f>L4/$L$9</f>
        <v>0.15220501337314174</v>
      </c>
      <c r="N4" s="77"/>
      <c r="O4" s="78"/>
    </row>
    <row r="5" spans="1:16" x14ac:dyDescent="0.25">
      <c r="A5" s="64"/>
      <c r="B5" s="64"/>
      <c r="C5" s="64"/>
      <c r="D5" s="64"/>
      <c r="E5" s="64"/>
      <c r="F5" s="73"/>
      <c r="G5" s="64"/>
      <c r="K5" s="74"/>
      <c r="L5" s="75"/>
      <c r="M5" s="76"/>
      <c r="N5" s="79"/>
      <c r="O5" s="78"/>
    </row>
    <row r="6" spans="1:16" x14ac:dyDescent="0.25">
      <c r="A6" s="64"/>
      <c r="B6" s="80" t="s">
        <v>43</v>
      </c>
      <c r="C6" s="81"/>
      <c r="D6" s="82"/>
      <c r="E6" s="110">
        <v>43405</v>
      </c>
      <c r="F6" s="83"/>
      <c r="G6" s="105"/>
      <c r="K6" s="74"/>
      <c r="L6" s="75"/>
      <c r="M6" s="76"/>
      <c r="N6" s="86"/>
      <c r="O6" s="86"/>
    </row>
    <row r="7" spans="1:16" x14ac:dyDescent="0.25">
      <c r="A7" s="64"/>
      <c r="B7" s="87" t="s">
        <v>44</v>
      </c>
      <c r="C7" s="88"/>
      <c r="E7" s="89">
        <v>120</v>
      </c>
      <c r="F7" s="90" t="s">
        <v>45</v>
      </c>
      <c r="G7" s="64"/>
      <c r="K7" s="74"/>
      <c r="L7" s="75"/>
      <c r="M7" s="76"/>
      <c r="N7" s="91"/>
      <c r="O7" s="91"/>
    </row>
    <row r="8" spans="1:16" x14ac:dyDescent="0.25">
      <c r="A8" s="64"/>
      <c r="B8" s="87" t="s">
        <v>46</v>
      </c>
      <c r="C8" s="88"/>
      <c r="D8" s="92">
        <f>E6-1</f>
        <v>43404</v>
      </c>
      <c r="E8" s="111">
        <v>118616.67</v>
      </c>
      <c r="F8" s="90" t="s">
        <v>47</v>
      </c>
      <c r="G8" s="64"/>
      <c r="K8" s="74"/>
      <c r="L8" s="75"/>
      <c r="M8" s="76"/>
      <c r="N8" s="91"/>
      <c r="O8" s="91"/>
    </row>
    <row r="9" spans="1:16" x14ac:dyDescent="0.25">
      <c r="A9" s="64"/>
      <c r="B9" s="87" t="s">
        <v>46</v>
      </c>
      <c r="C9" s="88"/>
      <c r="D9" s="92">
        <f>EDATE(D8,E7)</f>
        <v>47057</v>
      </c>
      <c r="E9" s="112">
        <v>104617.47</v>
      </c>
      <c r="F9" s="90" t="s">
        <v>47</v>
      </c>
      <c r="K9" s="84" t="s">
        <v>48</v>
      </c>
      <c r="L9" s="85">
        <v>1607.7</v>
      </c>
      <c r="M9" s="84"/>
      <c r="N9" s="91"/>
      <c r="O9" s="91"/>
    </row>
    <row r="10" spans="1:16" x14ac:dyDescent="0.25">
      <c r="A10" s="64"/>
      <c r="B10" s="87" t="s">
        <v>49</v>
      </c>
      <c r="C10" s="88"/>
      <c r="E10" s="106">
        <f>M4</f>
        <v>0.15220501337314174</v>
      </c>
      <c r="F10" s="90"/>
      <c r="M10" s="93"/>
      <c r="N10" s="93"/>
      <c r="O10" s="93"/>
    </row>
    <row r="11" spans="1:16" x14ac:dyDescent="0.25">
      <c r="A11" s="64"/>
      <c r="B11" s="87" t="s">
        <v>50</v>
      </c>
      <c r="C11" s="88"/>
      <c r="E11" s="111">
        <f>ROUND(E8*E10,2)</f>
        <v>18054.05</v>
      </c>
      <c r="F11" s="90" t="s">
        <v>47</v>
      </c>
      <c r="M11" s="93"/>
      <c r="N11" s="93"/>
      <c r="O11" s="93"/>
    </row>
    <row r="12" spans="1:16" x14ac:dyDescent="0.25">
      <c r="A12" s="64"/>
      <c r="B12" s="87" t="s">
        <v>51</v>
      </c>
      <c r="C12" s="88"/>
      <c r="E12" s="111">
        <f>ROUND(E9*E10,2)</f>
        <v>15923.3</v>
      </c>
      <c r="F12" s="90" t="s">
        <v>47</v>
      </c>
      <c r="G12" s="107"/>
      <c r="K12" s="95"/>
      <c r="L12" s="95"/>
      <c r="M12" s="91"/>
      <c r="N12" s="91"/>
      <c r="O12" s="91"/>
      <c r="P12" s="93"/>
    </row>
    <row r="13" spans="1:16" x14ac:dyDescent="0.25">
      <c r="A13" s="64"/>
      <c r="B13" s="96" t="s">
        <v>52</v>
      </c>
      <c r="C13" s="97"/>
      <c r="D13" s="98"/>
      <c r="E13" s="109">
        <v>4.3999999999999997E-2</v>
      </c>
      <c r="F13" s="99"/>
      <c r="G13" s="100"/>
      <c r="K13" s="95"/>
      <c r="L13" s="95"/>
      <c r="M13" s="91"/>
      <c r="N13" s="91"/>
      <c r="O13" s="91"/>
      <c r="P13" s="93"/>
    </row>
    <row r="14" spans="1:16" x14ac:dyDescent="0.25">
      <c r="A14" s="64"/>
      <c r="B14" s="89"/>
      <c r="C14" s="88"/>
      <c r="E14" s="101"/>
      <c r="F14" s="89"/>
      <c r="G14" s="100"/>
      <c r="K14" s="95"/>
      <c r="L14" s="95"/>
      <c r="M14" s="91"/>
      <c r="N14" s="91"/>
      <c r="O14" s="91"/>
      <c r="P14" s="93"/>
    </row>
    <row r="15" spans="1:16" x14ac:dyDescent="0.25">
      <c r="K15" s="95"/>
      <c r="L15" s="95"/>
      <c r="M15" s="91"/>
      <c r="N15" s="91"/>
      <c r="O15" s="91"/>
      <c r="P15" s="93"/>
    </row>
    <row r="16" spans="1:16" ht="15.75" thickBot="1" x14ac:dyDescent="0.3">
      <c r="A16" s="102" t="s">
        <v>53</v>
      </c>
      <c r="B16" s="102" t="s">
        <v>54</v>
      </c>
      <c r="C16" s="102" t="s">
        <v>55</v>
      </c>
      <c r="D16" s="102" t="s">
        <v>56</v>
      </c>
      <c r="E16" s="102" t="s">
        <v>57</v>
      </c>
      <c r="F16" s="102" t="s">
        <v>58</v>
      </c>
      <c r="G16" s="102" t="s">
        <v>59</v>
      </c>
      <c r="K16" s="95"/>
      <c r="L16" s="95"/>
      <c r="M16" s="91"/>
      <c r="N16" s="91"/>
      <c r="O16" s="91"/>
      <c r="P16" s="93"/>
    </row>
    <row r="17" spans="1:16" x14ac:dyDescent="0.25">
      <c r="A17" s="103">
        <f>E6</f>
        <v>43405</v>
      </c>
      <c r="B17" s="88">
        <v>1</v>
      </c>
      <c r="C17" s="73">
        <f>E11</f>
        <v>18054.05</v>
      </c>
      <c r="D17" s="104">
        <f>ROUND(C17*$E$13/12,2)</f>
        <v>66.2</v>
      </c>
      <c r="E17" s="104">
        <f>PPMT($E$13/12,B17,$E$7,-$E$11,$E$12,0)</f>
        <v>14.167436786384842</v>
      </c>
      <c r="F17" s="104">
        <f>ROUND(PMT($E$13/12,E7,-E11,E12),2)</f>
        <v>80.37</v>
      </c>
      <c r="G17" s="104">
        <f>C17-E17</f>
        <v>18039.882563213614</v>
      </c>
      <c r="K17" s="95"/>
      <c r="L17" s="95"/>
      <c r="M17" s="91"/>
      <c r="N17" s="91"/>
      <c r="O17" s="91"/>
      <c r="P17" s="93"/>
    </row>
    <row r="18" spans="1:16" x14ac:dyDescent="0.25">
      <c r="A18" s="103">
        <f>EDATE(A17,1)</f>
        <v>43435</v>
      </c>
      <c r="B18" s="88">
        <v>2</v>
      </c>
      <c r="C18" s="73">
        <f>G17</f>
        <v>18039.882563213614</v>
      </c>
      <c r="D18" s="104">
        <f t="shared" ref="D18:D75" si="0">ROUND(C18*$E$13/12,2)</f>
        <v>66.150000000000006</v>
      </c>
      <c r="E18" s="104">
        <f t="shared" ref="E18:E76" si="1">PPMT($E$13/12,B18,$E$7,-$E$11,$E$12,0)</f>
        <v>14.219384054601587</v>
      </c>
      <c r="F18" s="104">
        <f>F17</f>
        <v>80.37</v>
      </c>
      <c r="G18" s="104">
        <f t="shared" ref="G18:G75" si="2">C18-E18</f>
        <v>18025.663179159012</v>
      </c>
      <c r="K18" s="95"/>
      <c r="L18" s="95"/>
      <c r="M18" s="91"/>
      <c r="N18" s="91"/>
      <c r="O18" s="91"/>
      <c r="P18" s="93"/>
    </row>
    <row r="19" spans="1:16" x14ac:dyDescent="0.25">
      <c r="A19" s="103">
        <f>EDATE(A18,1)</f>
        <v>43466</v>
      </c>
      <c r="B19" s="88">
        <v>3</v>
      </c>
      <c r="C19" s="73">
        <f>G18</f>
        <v>18025.663179159012</v>
      </c>
      <c r="D19" s="104">
        <f t="shared" si="0"/>
        <v>66.09</v>
      </c>
      <c r="E19" s="104">
        <f t="shared" si="1"/>
        <v>14.271521796135128</v>
      </c>
      <c r="F19" s="104">
        <f t="shared" ref="F19:F82" si="3">F18</f>
        <v>80.37</v>
      </c>
      <c r="G19" s="104">
        <f t="shared" si="2"/>
        <v>18011.391657362878</v>
      </c>
      <c r="K19" s="95"/>
      <c r="L19" s="95"/>
      <c r="M19" s="91"/>
      <c r="N19" s="91"/>
      <c r="O19" s="91"/>
      <c r="P19" s="93"/>
    </row>
    <row r="20" spans="1:16" x14ac:dyDescent="0.25">
      <c r="A20" s="103">
        <f t="shared" ref="A20:A83" si="4">EDATE(A19,1)</f>
        <v>43497</v>
      </c>
      <c r="B20" s="88">
        <v>4</v>
      </c>
      <c r="C20" s="73">
        <f t="shared" ref="C20:C75" si="5">G19</f>
        <v>18011.391657362878</v>
      </c>
      <c r="D20" s="104">
        <f t="shared" si="0"/>
        <v>66.040000000000006</v>
      </c>
      <c r="E20" s="104">
        <f t="shared" si="1"/>
        <v>14.323850709387623</v>
      </c>
      <c r="F20" s="104">
        <f t="shared" si="3"/>
        <v>80.37</v>
      </c>
      <c r="G20" s="104">
        <f t="shared" si="2"/>
        <v>17997.067806653489</v>
      </c>
      <c r="K20" s="95"/>
      <c r="L20" s="95"/>
      <c r="M20" s="91"/>
      <c r="N20" s="91"/>
      <c r="O20" s="91"/>
      <c r="P20" s="93"/>
    </row>
    <row r="21" spans="1:16" x14ac:dyDescent="0.25">
      <c r="A21" s="103">
        <f t="shared" si="4"/>
        <v>43525</v>
      </c>
      <c r="B21" s="88">
        <v>5</v>
      </c>
      <c r="C21" s="73">
        <f t="shared" si="5"/>
        <v>17997.067806653489</v>
      </c>
      <c r="D21" s="104">
        <f t="shared" si="0"/>
        <v>65.989999999999995</v>
      </c>
      <c r="E21" s="104">
        <f t="shared" si="1"/>
        <v>14.376371495322045</v>
      </c>
      <c r="F21" s="104">
        <f t="shared" si="3"/>
        <v>80.37</v>
      </c>
      <c r="G21" s="104">
        <f t="shared" si="2"/>
        <v>17982.691435158165</v>
      </c>
      <c r="K21" s="95"/>
      <c r="L21" s="95"/>
      <c r="M21" s="91"/>
      <c r="N21" s="91"/>
      <c r="O21" s="91"/>
      <c r="P21" s="93"/>
    </row>
    <row r="22" spans="1:16" x14ac:dyDescent="0.25">
      <c r="A22" s="103">
        <f t="shared" si="4"/>
        <v>43556</v>
      </c>
      <c r="B22" s="88">
        <v>6</v>
      </c>
      <c r="C22" s="73">
        <f t="shared" si="5"/>
        <v>17982.691435158165</v>
      </c>
      <c r="D22" s="104">
        <f t="shared" si="0"/>
        <v>65.94</v>
      </c>
      <c r="E22" s="104">
        <f t="shared" si="1"/>
        <v>14.429084857471558</v>
      </c>
      <c r="F22" s="104">
        <f t="shared" si="3"/>
        <v>80.37</v>
      </c>
      <c r="G22" s="104">
        <f t="shared" si="2"/>
        <v>17968.262350300694</v>
      </c>
      <c r="K22" s="95"/>
      <c r="L22" s="95"/>
      <c r="M22" s="91"/>
      <c r="N22" s="91"/>
      <c r="O22" s="91"/>
      <c r="P22" s="93"/>
    </row>
    <row r="23" spans="1:16" x14ac:dyDescent="0.25">
      <c r="A23" s="103">
        <f t="shared" si="4"/>
        <v>43586</v>
      </c>
      <c r="B23" s="88">
        <v>7</v>
      </c>
      <c r="C23" s="73">
        <f t="shared" si="5"/>
        <v>17968.262350300694</v>
      </c>
      <c r="D23" s="104">
        <f t="shared" si="0"/>
        <v>65.88</v>
      </c>
      <c r="E23" s="104">
        <f t="shared" si="1"/>
        <v>14.481991501948954</v>
      </c>
      <c r="F23" s="104">
        <f t="shared" si="3"/>
        <v>80.37</v>
      </c>
      <c r="G23" s="104">
        <f t="shared" si="2"/>
        <v>17953.780358798744</v>
      </c>
      <c r="K23" s="95"/>
      <c r="L23" s="95"/>
      <c r="M23" s="91"/>
      <c r="N23" s="91"/>
      <c r="O23" s="91"/>
      <c r="P23" s="93"/>
    </row>
    <row r="24" spans="1:16" x14ac:dyDescent="0.25">
      <c r="A24" s="103">
        <f>EDATE(A23,1)</f>
        <v>43617</v>
      </c>
      <c r="B24" s="88">
        <v>8</v>
      </c>
      <c r="C24" s="73">
        <f t="shared" si="5"/>
        <v>17953.780358798744</v>
      </c>
      <c r="D24" s="104">
        <f t="shared" si="0"/>
        <v>65.83</v>
      </c>
      <c r="E24" s="104">
        <f t="shared" si="1"/>
        <v>14.535092137456099</v>
      </c>
      <c r="F24" s="104">
        <f t="shared" si="3"/>
        <v>80.37</v>
      </c>
      <c r="G24" s="104">
        <f t="shared" si="2"/>
        <v>17939.245266661288</v>
      </c>
      <c r="K24" s="95"/>
      <c r="L24" s="95"/>
      <c r="M24" s="91"/>
      <c r="N24" s="91"/>
      <c r="O24" s="91"/>
      <c r="P24" s="93"/>
    </row>
    <row r="25" spans="1:16" x14ac:dyDescent="0.25">
      <c r="A25" s="103">
        <f t="shared" si="4"/>
        <v>43647</v>
      </c>
      <c r="B25" s="88">
        <v>9</v>
      </c>
      <c r="C25" s="73">
        <f t="shared" si="5"/>
        <v>17939.245266661288</v>
      </c>
      <c r="D25" s="104">
        <f t="shared" si="0"/>
        <v>65.78</v>
      </c>
      <c r="E25" s="104">
        <f t="shared" si="1"/>
        <v>14.588387475293439</v>
      </c>
      <c r="F25" s="104">
        <f t="shared" si="3"/>
        <v>80.37</v>
      </c>
      <c r="G25" s="104">
        <f t="shared" si="2"/>
        <v>17924.656879185994</v>
      </c>
      <c r="K25" s="95"/>
      <c r="L25" s="95"/>
      <c r="M25" s="91"/>
      <c r="N25" s="91"/>
      <c r="O25" s="91"/>
      <c r="P25" s="93"/>
    </row>
    <row r="26" spans="1:16" x14ac:dyDescent="0.25">
      <c r="A26" s="103">
        <f t="shared" si="4"/>
        <v>43678</v>
      </c>
      <c r="B26" s="88">
        <v>10</v>
      </c>
      <c r="C26" s="73">
        <f t="shared" si="5"/>
        <v>17924.656879185994</v>
      </c>
      <c r="D26" s="104">
        <f t="shared" si="0"/>
        <v>65.72</v>
      </c>
      <c r="E26" s="104">
        <f t="shared" si="1"/>
        <v>14.641878229369516</v>
      </c>
      <c r="F26" s="104">
        <f t="shared" si="3"/>
        <v>80.37</v>
      </c>
      <c r="G26" s="104">
        <f t="shared" si="2"/>
        <v>17910.015000956624</v>
      </c>
      <c r="K26" s="95"/>
      <c r="L26" s="95"/>
      <c r="M26" s="91"/>
      <c r="N26" s="91"/>
      <c r="O26" s="91"/>
      <c r="P26" s="93"/>
    </row>
    <row r="27" spans="1:16" x14ac:dyDescent="0.25">
      <c r="A27" s="103">
        <f t="shared" si="4"/>
        <v>43709</v>
      </c>
      <c r="B27" s="88">
        <v>11</v>
      </c>
      <c r="C27" s="73">
        <f t="shared" si="5"/>
        <v>17910.015000956624</v>
      </c>
      <c r="D27" s="104">
        <f t="shared" si="0"/>
        <v>65.67</v>
      </c>
      <c r="E27" s="104">
        <f t="shared" si="1"/>
        <v>14.695565116210537</v>
      </c>
      <c r="F27" s="104">
        <f t="shared" si="3"/>
        <v>80.37</v>
      </c>
      <c r="G27" s="104">
        <f t="shared" si="2"/>
        <v>17895.319435840414</v>
      </c>
    </row>
    <row r="28" spans="1:16" x14ac:dyDescent="0.25">
      <c r="A28" s="103">
        <f t="shared" si="4"/>
        <v>43739</v>
      </c>
      <c r="B28" s="88">
        <v>12</v>
      </c>
      <c r="C28" s="73">
        <f t="shared" si="5"/>
        <v>17895.319435840414</v>
      </c>
      <c r="D28" s="104">
        <f t="shared" si="0"/>
        <v>65.62</v>
      </c>
      <c r="E28" s="104">
        <f t="shared" si="1"/>
        <v>14.749448854969975</v>
      </c>
      <c r="F28" s="104">
        <f t="shared" si="3"/>
        <v>80.37</v>
      </c>
      <c r="G28" s="104">
        <f t="shared" si="2"/>
        <v>17880.569986985443</v>
      </c>
    </row>
    <row r="29" spans="1:16" x14ac:dyDescent="0.25">
      <c r="A29" s="103">
        <f t="shared" si="4"/>
        <v>43770</v>
      </c>
      <c r="B29" s="88">
        <v>13</v>
      </c>
      <c r="C29" s="73">
        <f t="shared" si="5"/>
        <v>17880.569986985443</v>
      </c>
      <c r="D29" s="104">
        <f t="shared" si="0"/>
        <v>65.56</v>
      </c>
      <c r="E29" s="104">
        <f t="shared" si="1"/>
        <v>14.803530167438199</v>
      </c>
      <c r="F29" s="104">
        <f t="shared" si="3"/>
        <v>80.37</v>
      </c>
      <c r="G29" s="104">
        <f t="shared" si="2"/>
        <v>17865.766456818004</v>
      </c>
    </row>
    <row r="30" spans="1:16" x14ac:dyDescent="0.25">
      <c r="A30" s="103">
        <f t="shared" si="4"/>
        <v>43800</v>
      </c>
      <c r="B30" s="88">
        <v>14</v>
      </c>
      <c r="C30" s="73">
        <f t="shared" si="5"/>
        <v>17865.766456818004</v>
      </c>
      <c r="D30" s="104">
        <f t="shared" si="0"/>
        <v>65.510000000000005</v>
      </c>
      <c r="E30" s="104">
        <f t="shared" si="1"/>
        <v>14.85780977805214</v>
      </c>
      <c r="F30" s="104">
        <f t="shared" si="3"/>
        <v>80.37</v>
      </c>
      <c r="G30" s="104">
        <f t="shared" si="2"/>
        <v>17850.908647039952</v>
      </c>
    </row>
    <row r="31" spans="1:16" x14ac:dyDescent="0.25">
      <c r="A31" s="103">
        <f t="shared" si="4"/>
        <v>43831</v>
      </c>
      <c r="B31" s="88">
        <v>15</v>
      </c>
      <c r="C31" s="73">
        <f t="shared" si="5"/>
        <v>17850.908647039952</v>
      </c>
      <c r="D31" s="104">
        <f t="shared" si="0"/>
        <v>65.45</v>
      </c>
      <c r="E31" s="104">
        <f t="shared" si="1"/>
        <v>14.912288413904994</v>
      </c>
      <c r="F31" s="104">
        <f t="shared" si="3"/>
        <v>80.37</v>
      </c>
      <c r="G31" s="104">
        <f t="shared" si="2"/>
        <v>17835.996358626049</v>
      </c>
    </row>
    <row r="32" spans="1:16" x14ac:dyDescent="0.25">
      <c r="A32" s="103">
        <f t="shared" si="4"/>
        <v>43862</v>
      </c>
      <c r="B32" s="88">
        <v>16</v>
      </c>
      <c r="C32" s="73">
        <f t="shared" si="5"/>
        <v>17835.996358626049</v>
      </c>
      <c r="D32" s="104">
        <f t="shared" si="0"/>
        <v>65.400000000000006</v>
      </c>
      <c r="E32" s="104">
        <f t="shared" si="1"/>
        <v>14.966966804755984</v>
      </c>
      <c r="F32" s="104">
        <f t="shared" si="3"/>
        <v>80.37</v>
      </c>
      <c r="G32" s="104">
        <f t="shared" si="2"/>
        <v>17821.029391821292</v>
      </c>
    </row>
    <row r="33" spans="1:7" x14ac:dyDescent="0.25">
      <c r="A33" s="103">
        <f t="shared" si="4"/>
        <v>43891</v>
      </c>
      <c r="B33" s="88">
        <v>17</v>
      </c>
      <c r="C33" s="73">
        <f t="shared" si="5"/>
        <v>17821.029391821292</v>
      </c>
      <c r="D33" s="104">
        <f t="shared" si="0"/>
        <v>65.34</v>
      </c>
      <c r="E33" s="104">
        <f t="shared" si="1"/>
        <v>15.021845683040086</v>
      </c>
      <c r="F33" s="104">
        <f t="shared" si="3"/>
        <v>80.37</v>
      </c>
      <c r="G33" s="104">
        <f t="shared" si="2"/>
        <v>17806.007546138251</v>
      </c>
    </row>
    <row r="34" spans="1:7" x14ac:dyDescent="0.25">
      <c r="A34" s="103">
        <f t="shared" si="4"/>
        <v>43922</v>
      </c>
      <c r="B34" s="88">
        <v>18</v>
      </c>
      <c r="C34" s="73">
        <f t="shared" si="5"/>
        <v>17806.007546138251</v>
      </c>
      <c r="D34" s="104">
        <f t="shared" si="0"/>
        <v>65.290000000000006</v>
      </c>
      <c r="E34" s="104">
        <f t="shared" si="1"/>
        <v>15.076925783877899</v>
      </c>
      <c r="F34" s="104">
        <f t="shared" si="3"/>
        <v>80.37</v>
      </c>
      <c r="G34" s="104">
        <f t="shared" si="2"/>
        <v>17790.930620354375</v>
      </c>
    </row>
    <row r="35" spans="1:7" x14ac:dyDescent="0.25">
      <c r="A35" s="103">
        <f t="shared" si="4"/>
        <v>43952</v>
      </c>
      <c r="B35" s="88">
        <v>19</v>
      </c>
      <c r="C35" s="73">
        <f t="shared" si="5"/>
        <v>17790.930620354375</v>
      </c>
      <c r="D35" s="104">
        <f t="shared" si="0"/>
        <v>65.23</v>
      </c>
      <c r="E35" s="104">
        <f t="shared" si="1"/>
        <v>15.132207845085453</v>
      </c>
      <c r="F35" s="104">
        <f t="shared" si="3"/>
        <v>80.37</v>
      </c>
      <c r="G35" s="104">
        <f t="shared" si="2"/>
        <v>17775.798412509288</v>
      </c>
    </row>
    <row r="36" spans="1:7" x14ac:dyDescent="0.25">
      <c r="A36" s="103">
        <f t="shared" si="4"/>
        <v>43983</v>
      </c>
      <c r="B36" s="88">
        <v>20</v>
      </c>
      <c r="C36" s="73">
        <f t="shared" si="5"/>
        <v>17775.798412509288</v>
      </c>
      <c r="D36" s="104">
        <f t="shared" si="0"/>
        <v>65.180000000000007</v>
      </c>
      <c r="E36" s="104">
        <f t="shared" si="1"/>
        <v>15.187692607184101</v>
      </c>
      <c r="F36" s="104">
        <f t="shared" si="3"/>
        <v>80.37</v>
      </c>
      <c r="G36" s="104">
        <f t="shared" si="2"/>
        <v>17760.610719902103</v>
      </c>
    </row>
    <row r="37" spans="1:7" x14ac:dyDescent="0.25">
      <c r="A37" s="103">
        <f t="shared" si="4"/>
        <v>44013</v>
      </c>
      <c r="B37" s="88">
        <v>21</v>
      </c>
      <c r="C37" s="73">
        <f t="shared" si="5"/>
        <v>17760.610719902103</v>
      </c>
      <c r="D37" s="104">
        <f t="shared" si="0"/>
        <v>65.12</v>
      </c>
      <c r="E37" s="104">
        <f t="shared" si="1"/>
        <v>15.243380813410441</v>
      </c>
      <c r="F37" s="104">
        <f t="shared" si="3"/>
        <v>80.37</v>
      </c>
      <c r="G37" s="104">
        <f t="shared" si="2"/>
        <v>17745.367339088691</v>
      </c>
    </row>
    <row r="38" spans="1:7" x14ac:dyDescent="0.25">
      <c r="A38" s="103">
        <f t="shared" si="4"/>
        <v>44044</v>
      </c>
      <c r="B38" s="88">
        <v>22</v>
      </c>
      <c r="C38" s="73">
        <f t="shared" si="5"/>
        <v>17745.367339088691</v>
      </c>
      <c r="D38" s="104">
        <f t="shared" si="0"/>
        <v>65.069999999999993</v>
      </c>
      <c r="E38" s="104">
        <f t="shared" si="1"/>
        <v>15.299273209726278</v>
      </c>
      <c r="F38" s="104">
        <f t="shared" si="3"/>
        <v>80.37</v>
      </c>
      <c r="G38" s="104">
        <f t="shared" si="2"/>
        <v>17730.068065878964</v>
      </c>
    </row>
    <row r="39" spans="1:7" x14ac:dyDescent="0.25">
      <c r="A39" s="103">
        <f t="shared" si="4"/>
        <v>44075</v>
      </c>
      <c r="B39" s="88">
        <v>23</v>
      </c>
      <c r="C39" s="73">
        <f t="shared" si="5"/>
        <v>17730.068065878964</v>
      </c>
      <c r="D39" s="104">
        <f t="shared" si="0"/>
        <v>65.010000000000005</v>
      </c>
      <c r="E39" s="104">
        <f t="shared" si="1"/>
        <v>15.355370544828611</v>
      </c>
      <c r="F39" s="104">
        <f t="shared" si="3"/>
        <v>80.37</v>
      </c>
      <c r="G39" s="104">
        <f t="shared" si="2"/>
        <v>17714.712695334136</v>
      </c>
    </row>
    <row r="40" spans="1:7" x14ac:dyDescent="0.25">
      <c r="A40" s="103">
        <f t="shared" si="4"/>
        <v>44105</v>
      </c>
      <c r="B40" s="88">
        <v>24</v>
      </c>
      <c r="C40" s="73">
        <f t="shared" si="5"/>
        <v>17714.712695334136</v>
      </c>
      <c r="D40" s="104">
        <f t="shared" si="0"/>
        <v>64.95</v>
      </c>
      <c r="E40" s="104">
        <f t="shared" si="1"/>
        <v>15.411673570159646</v>
      </c>
      <c r="F40" s="104">
        <f t="shared" si="3"/>
        <v>80.37</v>
      </c>
      <c r="G40" s="104">
        <f t="shared" si="2"/>
        <v>17699.301021763975</v>
      </c>
    </row>
    <row r="41" spans="1:7" x14ac:dyDescent="0.25">
      <c r="A41" s="103">
        <f t="shared" si="4"/>
        <v>44136</v>
      </c>
      <c r="B41" s="88">
        <v>25</v>
      </c>
      <c r="C41" s="73">
        <f t="shared" si="5"/>
        <v>17699.301021763975</v>
      </c>
      <c r="D41" s="104">
        <f t="shared" si="0"/>
        <v>64.900000000000006</v>
      </c>
      <c r="E41" s="104">
        <f t="shared" si="1"/>
        <v>15.4681830399169</v>
      </c>
      <c r="F41" s="104">
        <f t="shared" si="3"/>
        <v>80.37</v>
      </c>
      <c r="G41" s="104">
        <f t="shared" si="2"/>
        <v>17683.832838724058</v>
      </c>
    </row>
    <row r="42" spans="1:7" x14ac:dyDescent="0.25">
      <c r="A42" s="103">
        <f t="shared" si="4"/>
        <v>44166</v>
      </c>
      <c r="B42" s="88">
        <v>26</v>
      </c>
      <c r="C42" s="73">
        <f t="shared" si="5"/>
        <v>17683.832838724058</v>
      </c>
      <c r="D42" s="104">
        <f t="shared" si="0"/>
        <v>64.84</v>
      </c>
      <c r="E42" s="104">
        <f t="shared" si="1"/>
        <v>15.524899711063261</v>
      </c>
      <c r="F42" s="104">
        <f t="shared" si="3"/>
        <v>80.37</v>
      </c>
      <c r="G42" s="104">
        <f t="shared" si="2"/>
        <v>17668.307939012993</v>
      </c>
    </row>
    <row r="43" spans="1:7" x14ac:dyDescent="0.25">
      <c r="A43" s="103">
        <f t="shared" si="4"/>
        <v>44197</v>
      </c>
      <c r="B43" s="88">
        <v>27</v>
      </c>
      <c r="C43" s="73">
        <f t="shared" si="5"/>
        <v>17668.307939012993</v>
      </c>
      <c r="D43" s="104">
        <f t="shared" si="0"/>
        <v>64.78</v>
      </c>
      <c r="E43" s="104">
        <f t="shared" si="1"/>
        <v>15.581824343337159</v>
      </c>
      <c r="F43" s="104">
        <f t="shared" si="3"/>
        <v>80.37</v>
      </c>
      <c r="G43" s="104">
        <f t="shared" si="2"/>
        <v>17652.726114669655</v>
      </c>
    </row>
    <row r="44" spans="1:7" x14ac:dyDescent="0.25">
      <c r="A44" s="103">
        <f t="shared" si="4"/>
        <v>44228</v>
      </c>
      <c r="B44" s="88">
        <v>28</v>
      </c>
      <c r="C44" s="73">
        <f t="shared" si="5"/>
        <v>17652.726114669655</v>
      </c>
      <c r="D44" s="104">
        <f t="shared" si="0"/>
        <v>64.73</v>
      </c>
      <c r="E44" s="104">
        <f t="shared" si="1"/>
        <v>15.638957699262729</v>
      </c>
      <c r="F44" s="104">
        <f t="shared" si="3"/>
        <v>80.37</v>
      </c>
      <c r="G44" s="104">
        <f t="shared" si="2"/>
        <v>17637.087156970392</v>
      </c>
    </row>
    <row r="45" spans="1:7" x14ac:dyDescent="0.25">
      <c r="A45" s="103">
        <f t="shared" si="4"/>
        <v>44256</v>
      </c>
      <c r="B45" s="88">
        <v>29</v>
      </c>
      <c r="C45" s="73">
        <f t="shared" si="5"/>
        <v>17637.087156970392</v>
      </c>
      <c r="D45" s="104">
        <f t="shared" si="0"/>
        <v>64.67</v>
      </c>
      <c r="E45" s="104">
        <f t="shared" si="1"/>
        <v>15.696300544160028</v>
      </c>
      <c r="F45" s="104">
        <f t="shared" si="3"/>
        <v>80.37</v>
      </c>
      <c r="G45" s="104">
        <f t="shared" si="2"/>
        <v>17621.390856426231</v>
      </c>
    </row>
    <row r="46" spans="1:7" x14ac:dyDescent="0.25">
      <c r="A46" s="103">
        <f t="shared" si="4"/>
        <v>44287</v>
      </c>
      <c r="B46" s="88">
        <v>30</v>
      </c>
      <c r="C46" s="73">
        <f t="shared" si="5"/>
        <v>17621.390856426231</v>
      </c>
      <c r="D46" s="104">
        <f t="shared" si="0"/>
        <v>64.61</v>
      </c>
      <c r="E46" s="104">
        <f t="shared" si="1"/>
        <v>15.75385364615528</v>
      </c>
      <c r="F46" s="104">
        <f t="shared" si="3"/>
        <v>80.37</v>
      </c>
      <c r="G46" s="104">
        <f t="shared" si="2"/>
        <v>17605.637002780077</v>
      </c>
    </row>
    <row r="47" spans="1:7" x14ac:dyDescent="0.25">
      <c r="A47" s="103">
        <f t="shared" si="4"/>
        <v>44317</v>
      </c>
      <c r="B47" s="88">
        <v>31</v>
      </c>
      <c r="C47" s="73">
        <f t="shared" si="5"/>
        <v>17605.637002780077</v>
      </c>
      <c r="D47" s="104">
        <f t="shared" si="0"/>
        <v>64.55</v>
      </c>
      <c r="E47" s="104">
        <f t="shared" si="1"/>
        <v>15.811617776191182</v>
      </c>
      <c r="F47" s="104">
        <f t="shared" si="3"/>
        <v>80.37</v>
      </c>
      <c r="G47" s="104">
        <f t="shared" si="2"/>
        <v>17589.825385003885</v>
      </c>
    </row>
    <row r="48" spans="1:7" x14ac:dyDescent="0.25">
      <c r="A48" s="103">
        <f t="shared" si="4"/>
        <v>44348</v>
      </c>
      <c r="B48" s="88">
        <v>32</v>
      </c>
      <c r="C48" s="73">
        <f t="shared" si="5"/>
        <v>17589.825385003885</v>
      </c>
      <c r="D48" s="104">
        <f t="shared" si="0"/>
        <v>64.5</v>
      </c>
      <c r="E48" s="104">
        <f t="shared" si="1"/>
        <v>15.869593708037216</v>
      </c>
      <c r="F48" s="104">
        <f t="shared" si="3"/>
        <v>80.37</v>
      </c>
      <c r="G48" s="104">
        <f t="shared" si="2"/>
        <v>17573.955791295848</v>
      </c>
    </row>
    <row r="49" spans="1:7" x14ac:dyDescent="0.25">
      <c r="A49" s="103">
        <f t="shared" si="4"/>
        <v>44378</v>
      </c>
      <c r="B49" s="88">
        <v>33</v>
      </c>
      <c r="C49" s="73">
        <f t="shared" si="5"/>
        <v>17573.955791295848</v>
      </c>
      <c r="D49" s="104">
        <f t="shared" si="0"/>
        <v>64.44</v>
      </c>
      <c r="E49" s="104">
        <f t="shared" si="1"/>
        <v>15.92778221830002</v>
      </c>
      <c r="F49" s="104">
        <f t="shared" si="3"/>
        <v>80.37</v>
      </c>
      <c r="G49" s="104">
        <f t="shared" si="2"/>
        <v>17558.028009077549</v>
      </c>
    </row>
    <row r="50" spans="1:7" x14ac:dyDescent="0.25">
      <c r="A50" s="103">
        <f t="shared" si="4"/>
        <v>44409</v>
      </c>
      <c r="B50" s="88">
        <v>34</v>
      </c>
      <c r="C50" s="73">
        <f t="shared" si="5"/>
        <v>17558.028009077549</v>
      </c>
      <c r="D50" s="104">
        <f t="shared" si="0"/>
        <v>64.38</v>
      </c>
      <c r="E50" s="104">
        <f t="shared" si="1"/>
        <v>15.986184086433786</v>
      </c>
      <c r="F50" s="104">
        <f t="shared" si="3"/>
        <v>80.37</v>
      </c>
      <c r="G50" s="104">
        <f t="shared" si="2"/>
        <v>17542.041824991116</v>
      </c>
    </row>
    <row r="51" spans="1:7" x14ac:dyDescent="0.25">
      <c r="A51" s="103">
        <f t="shared" si="4"/>
        <v>44440</v>
      </c>
      <c r="B51" s="88">
        <v>35</v>
      </c>
      <c r="C51" s="73">
        <f t="shared" si="5"/>
        <v>17542.041824991116</v>
      </c>
      <c r="D51" s="104">
        <f t="shared" si="0"/>
        <v>64.319999999999993</v>
      </c>
      <c r="E51" s="104">
        <f t="shared" si="1"/>
        <v>16.044800094750709</v>
      </c>
      <c r="F51" s="104">
        <f t="shared" si="3"/>
        <v>80.37</v>
      </c>
      <c r="G51" s="104">
        <f t="shared" si="2"/>
        <v>17525.997024896365</v>
      </c>
    </row>
    <row r="52" spans="1:7" x14ac:dyDescent="0.25">
      <c r="A52" s="103">
        <f t="shared" si="4"/>
        <v>44470</v>
      </c>
      <c r="B52" s="88">
        <v>36</v>
      </c>
      <c r="C52" s="73">
        <f t="shared" si="5"/>
        <v>17525.997024896365</v>
      </c>
      <c r="D52" s="104">
        <f t="shared" si="0"/>
        <v>64.260000000000005</v>
      </c>
      <c r="E52" s="104">
        <f t="shared" si="1"/>
        <v>16.103631028431465</v>
      </c>
      <c r="F52" s="104">
        <f t="shared" si="3"/>
        <v>80.37</v>
      </c>
      <c r="G52" s="104">
        <f t="shared" si="2"/>
        <v>17509.893393867933</v>
      </c>
    </row>
    <row r="53" spans="1:7" x14ac:dyDescent="0.25">
      <c r="A53" s="103">
        <f t="shared" si="4"/>
        <v>44501</v>
      </c>
      <c r="B53" s="88">
        <v>37</v>
      </c>
      <c r="C53" s="73">
        <f t="shared" si="5"/>
        <v>17509.893393867933</v>
      </c>
      <c r="D53" s="104">
        <f t="shared" si="0"/>
        <v>64.2</v>
      </c>
      <c r="E53" s="104">
        <f t="shared" si="1"/>
        <v>16.162677675535711</v>
      </c>
      <c r="F53" s="104">
        <f t="shared" si="3"/>
        <v>80.37</v>
      </c>
      <c r="G53" s="104">
        <f t="shared" si="2"/>
        <v>17493.730716192396</v>
      </c>
    </row>
    <row r="54" spans="1:7" x14ac:dyDescent="0.25">
      <c r="A54" s="103">
        <f t="shared" si="4"/>
        <v>44531</v>
      </c>
      <c r="B54" s="88">
        <v>38</v>
      </c>
      <c r="C54" s="73">
        <f t="shared" si="5"/>
        <v>17493.730716192396</v>
      </c>
      <c r="D54" s="104">
        <f t="shared" si="0"/>
        <v>64.14</v>
      </c>
      <c r="E54" s="104">
        <f t="shared" si="1"/>
        <v>16.221940827012677</v>
      </c>
      <c r="F54" s="104">
        <f t="shared" si="3"/>
        <v>80.37</v>
      </c>
      <c r="G54" s="104">
        <f t="shared" si="2"/>
        <v>17477.508775365382</v>
      </c>
    </row>
    <row r="55" spans="1:7" x14ac:dyDescent="0.25">
      <c r="A55" s="103">
        <f t="shared" si="4"/>
        <v>44562</v>
      </c>
      <c r="B55" s="88">
        <v>39</v>
      </c>
      <c r="C55" s="73">
        <f t="shared" si="5"/>
        <v>17477.508775365382</v>
      </c>
      <c r="D55" s="104">
        <f t="shared" si="0"/>
        <v>64.08</v>
      </c>
      <c r="E55" s="104">
        <f t="shared" si="1"/>
        <v>16.281421276711722</v>
      </c>
      <c r="F55" s="104">
        <f t="shared" si="3"/>
        <v>80.37</v>
      </c>
      <c r="G55" s="104">
        <f t="shared" si="2"/>
        <v>17461.227354088671</v>
      </c>
    </row>
    <row r="56" spans="1:7" x14ac:dyDescent="0.25">
      <c r="A56" s="103">
        <f t="shared" si="4"/>
        <v>44593</v>
      </c>
      <c r="B56" s="88">
        <v>40</v>
      </c>
      <c r="C56" s="73">
        <f t="shared" si="5"/>
        <v>17461.227354088671</v>
      </c>
      <c r="D56" s="104">
        <f t="shared" si="0"/>
        <v>64.02</v>
      </c>
      <c r="E56" s="104">
        <f t="shared" si="1"/>
        <v>16.341119821393001</v>
      </c>
      <c r="F56" s="104">
        <f t="shared" si="3"/>
        <v>80.37</v>
      </c>
      <c r="G56" s="104">
        <f t="shared" si="2"/>
        <v>17444.886234267276</v>
      </c>
    </row>
    <row r="57" spans="1:7" x14ac:dyDescent="0.25">
      <c r="A57" s="103">
        <f t="shared" si="4"/>
        <v>44621</v>
      </c>
      <c r="B57" s="88">
        <v>41</v>
      </c>
      <c r="C57" s="73">
        <f t="shared" si="5"/>
        <v>17444.886234267276</v>
      </c>
      <c r="D57" s="104">
        <f t="shared" si="0"/>
        <v>63.96</v>
      </c>
      <c r="E57" s="104">
        <f t="shared" si="1"/>
        <v>16.401037260738107</v>
      </c>
      <c r="F57" s="104">
        <f t="shared" si="3"/>
        <v>80.37</v>
      </c>
      <c r="G57" s="104">
        <f t="shared" si="2"/>
        <v>17428.485197006539</v>
      </c>
    </row>
    <row r="58" spans="1:7" x14ac:dyDescent="0.25">
      <c r="A58" s="103">
        <f t="shared" si="4"/>
        <v>44652</v>
      </c>
      <c r="B58" s="88">
        <v>42</v>
      </c>
      <c r="C58" s="73">
        <f t="shared" si="5"/>
        <v>17428.485197006539</v>
      </c>
      <c r="D58" s="104">
        <f t="shared" si="0"/>
        <v>63.9</v>
      </c>
      <c r="E58" s="104">
        <f t="shared" si="1"/>
        <v>16.461174397360814</v>
      </c>
      <c r="F58" s="104">
        <f t="shared" si="3"/>
        <v>80.37</v>
      </c>
      <c r="G58" s="104">
        <f t="shared" si="2"/>
        <v>17412.024022609177</v>
      </c>
    </row>
    <row r="59" spans="1:7" x14ac:dyDescent="0.25">
      <c r="A59" s="103">
        <f t="shared" si="4"/>
        <v>44682</v>
      </c>
      <c r="B59" s="88">
        <v>43</v>
      </c>
      <c r="C59" s="73">
        <f t="shared" si="5"/>
        <v>17412.024022609177</v>
      </c>
      <c r="D59" s="104">
        <f t="shared" si="0"/>
        <v>63.84</v>
      </c>
      <c r="E59" s="104">
        <f t="shared" si="1"/>
        <v>16.521532036817803</v>
      </c>
      <c r="F59" s="104">
        <f t="shared" si="3"/>
        <v>80.37</v>
      </c>
      <c r="G59" s="104">
        <f t="shared" si="2"/>
        <v>17395.502490572359</v>
      </c>
    </row>
    <row r="60" spans="1:7" x14ac:dyDescent="0.25">
      <c r="A60" s="103">
        <f t="shared" si="4"/>
        <v>44713</v>
      </c>
      <c r="B60" s="88">
        <v>44</v>
      </c>
      <c r="C60" s="73">
        <f t="shared" si="5"/>
        <v>17395.502490572359</v>
      </c>
      <c r="D60" s="104">
        <f t="shared" si="0"/>
        <v>63.78</v>
      </c>
      <c r="E60" s="104">
        <f t="shared" si="1"/>
        <v>16.582110987619469</v>
      </c>
      <c r="F60" s="104">
        <f t="shared" si="3"/>
        <v>80.37</v>
      </c>
      <c r="G60" s="104">
        <f t="shared" si="2"/>
        <v>17378.920379584739</v>
      </c>
    </row>
    <row r="61" spans="1:7" x14ac:dyDescent="0.25">
      <c r="A61" s="103">
        <f t="shared" si="4"/>
        <v>44743</v>
      </c>
      <c r="B61" s="88">
        <v>45</v>
      </c>
      <c r="C61" s="73">
        <f t="shared" si="5"/>
        <v>17378.920379584739</v>
      </c>
      <c r="D61" s="104">
        <f t="shared" si="0"/>
        <v>63.72</v>
      </c>
      <c r="E61" s="104">
        <f t="shared" si="1"/>
        <v>16.64291206124074</v>
      </c>
      <c r="F61" s="104">
        <f t="shared" si="3"/>
        <v>80.37</v>
      </c>
      <c r="G61" s="104">
        <f t="shared" si="2"/>
        <v>17362.277467523498</v>
      </c>
    </row>
    <row r="62" spans="1:7" x14ac:dyDescent="0.25">
      <c r="A62" s="103">
        <f t="shared" si="4"/>
        <v>44774</v>
      </c>
      <c r="B62" s="88">
        <v>46</v>
      </c>
      <c r="C62" s="73">
        <f t="shared" si="5"/>
        <v>17362.277467523498</v>
      </c>
      <c r="D62" s="104">
        <f t="shared" si="0"/>
        <v>63.66</v>
      </c>
      <c r="E62" s="104">
        <f t="shared" si="1"/>
        <v>16.703936072131956</v>
      </c>
      <c r="F62" s="104">
        <f t="shared" si="3"/>
        <v>80.37</v>
      </c>
      <c r="G62" s="104">
        <f t="shared" si="2"/>
        <v>17345.573531451366</v>
      </c>
    </row>
    <row r="63" spans="1:7" x14ac:dyDescent="0.25">
      <c r="A63" s="103">
        <f t="shared" si="4"/>
        <v>44805</v>
      </c>
      <c r="B63" s="88">
        <v>47</v>
      </c>
      <c r="C63" s="73">
        <f t="shared" si="5"/>
        <v>17345.573531451366</v>
      </c>
      <c r="D63" s="104">
        <f t="shared" si="0"/>
        <v>63.6</v>
      </c>
      <c r="E63" s="104">
        <f t="shared" si="1"/>
        <v>16.765183837729772</v>
      </c>
      <c r="F63" s="104">
        <f t="shared" si="3"/>
        <v>80.37</v>
      </c>
      <c r="G63" s="104">
        <f t="shared" si="2"/>
        <v>17328.808347613634</v>
      </c>
    </row>
    <row r="64" spans="1:7" x14ac:dyDescent="0.25">
      <c r="A64" s="103">
        <f t="shared" si="4"/>
        <v>44835</v>
      </c>
      <c r="B64" s="88">
        <v>48</v>
      </c>
      <c r="C64" s="73">
        <f t="shared" si="5"/>
        <v>17328.808347613634</v>
      </c>
      <c r="D64" s="104">
        <f t="shared" si="0"/>
        <v>63.54</v>
      </c>
      <c r="E64" s="104">
        <f t="shared" si="1"/>
        <v>16.826656178468113</v>
      </c>
      <c r="F64" s="104">
        <f t="shared" si="3"/>
        <v>80.37</v>
      </c>
      <c r="G64" s="104">
        <f t="shared" si="2"/>
        <v>17311.981691435165</v>
      </c>
    </row>
    <row r="65" spans="1:7" x14ac:dyDescent="0.25">
      <c r="A65" s="103">
        <f t="shared" si="4"/>
        <v>44866</v>
      </c>
      <c r="B65" s="88">
        <v>49</v>
      </c>
      <c r="C65" s="73">
        <f t="shared" si="5"/>
        <v>17311.981691435165</v>
      </c>
      <c r="D65" s="104">
        <f t="shared" si="0"/>
        <v>63.48</v>
      </c>
      <c r="E65" s="104">
        <f t="shared" si="1"/>
        <v>16.888353917789164</v>
      </c>
      <c r="F65" s="104">
        <f t="shared" si="3"/>
        <v>80.37</v>
      </c>
      <c r="G65" s="104">
        <f t="shared" si="2"/>
        <v>17295.093337517377</v>
      </c>
    </row>
    <row r="66" spans="1:7" x14ac:dyDescent="0.25">
      <c r="A66" s="103">
        <f t="shared" si="4"/>
        <v>44896</v>
      </c>
      <c r="B66" s="88">
        <v>50</v>
      </c>
      <c r="C66" s="73">
        <f t="shared" si="5"/>
        <v>17295.093337517377</v>
      </c>
      <c r="D66" s="104">
        <f t="shared" si="0"/>
        <v>63.42</v>
      </c>
      <c r="E66" s="104">
        <f t="shared" si="1"/>
        <v>16.950277882154392</v>
      </c>
      <c r="F66" s="104">
        <f t="shared" si="3"/>
        <v>80.37</v>
      </c>
      <c r="G66" s="104">
        <f t="shared" si="2"/>
        <v>17278.143059635222</v>
      </c>
    </row>
    <row r="67" spans="1:7" x14ac:dyDescent="0.25">
      <c r="A67" s="103">
        <f t="shared" si="4"/>
        <v>44927</v>
      </c>
      <c r="B67" s="88">
        <v>51</v>
      </c>
      <c r="C67" s="73">
        <f t="shared" si="5"/>
        <v>17278.143059635222</v>
      </c>
      <c r="D67" s="104">
        <f t="shared" si="0"/>
        <v>63.35</v>
      </c>
      <c r="E67" s="104">
        <f t="shared" si="1"/>
        <v>17.012428901055621</v>
      </c>
      <c r="F67" s="104">
        <f t="shared" si="3"/>
        <v>80.37</v>
      </c>
      <c r="G67" s="104">
        <f t="shared" si="2"/>
        <v>17261.130630734166</v>
      </c>
    </row>
    <row r="68" spans="1:7" x14ac:dyDescent="0.25">
      <c r="A68" s="103">
        <f t="shared" si="4"/>
        <v>44958</v>
      </c>
      <c r="B68" s="88">
        <v>52</v>
      </c>
      <c r="C68" s="73">
        <f t="shared" si="5"/>
        <v>17261.130630734166</v>
      </c>
      <c r="D68" s="104">
        <f t="shared" si="0"/>
        <v>63.29</v>
      </c>
      <c r="E68" s="104">
        <f t="shared" si="1"/>
        <v>17.074807807026161</v>
      </c>
      <c r="F68" s="104">
        <f t="shared" si="3"/>
        <v>80.37</v>
      </c>
      <c r="G68" s="104">
        <f t="shared" si="2"/>
        <v>17244.055822927141</v>
      </c>
    </row>
    <row r="69" spans="1:7" x14ac:dyDescent="0.25">
      <c r="A69" s="103">
        <f t="shared" si="4"/>
        <v>44986</v>
      </c>
      <c r="B69" s="88">
        <v>53</v>
      </c>
      <c r="C69" s="73">
        <f t="shared" si="5"/>
        <v>17244.055822927141</v>
      </c>
      <c r="D69" s="104">
        <f t="shared" si="0"/>
        <v>63.23</v>
      </c>
      <c r="E69" s="104">
        <f t="shared" si="1"/>
        <v>17.137415435651924</v>
      </c>
      <c r="F69" s="104">
        <f t="shared" si="3"/>
        <v>80.37</v>
      </c>
      <c r="G69" s="104">
        <f t="shared" si="2"/>
        <v>17226.918407491488</v>
      </c>
    </row>
    <row r="70" spans="1:7" x14ac:dyDescent="0.25">
      <c r="A70" s="103">
        <f t="shared" si="4"/>
        <v>45017</v>
      </c>
      <c r="B70" s="88">
        <v>54</v>
      </c>
      <c r="C70" s="73">
        <f t="shared" si="5"/>
        <v>17226.918407491488</v>
      </c>
      <c r="D70" s="104">
        <f t="shared" si="0"/>
        <v>63.17</v>
      </c>
      <c r="E70" s="104">
        <f t="shared" si="1"/>
        <v>17.200252625582646</v>
      </c>
      <c r="F70" s="104">
        <f t="shared" si="3"/>
        <v>80.37</v>
      </c>
      <c r="G70" s="104">
        <f t="shared" si="2"/>
        <v>17209.718154865906</v>
      </c>
    </row>
    <row r="71" spans="1:7" x14ac:dyDescent="0.25">
      <c r="A71" s="103">
        <f t="shared" si="4"/>
        <v>45047</v>
      </c>
      <c r="B71" s="88">
        <v>55</v>
      </c>
      <c r="C71" s="73">
        <f t="shared" si="5"/>
        <v>17209.718154865906</v>
      </c>
      <c r="D71" s="104">
        <f t="shared" si="0"/>
        <v>63.1</v>
      </c>
      <c r="E71" s="104">
        <f t="shared" si="1"/>
        <v>17.263320218543118</v>
      </c>
      <c r="F71" s="104">
        <f t="shared" si="3"/>
        <v>80.37</v>
      </c>
      <c r="G71" s="104">
        <f t="shared" si="2"/>
        <v>17192.454834647364</v>
      </c>
    </row>
    <row r="72" spans="1:7" x14ac:dyDescent="0.25">
      <c r="A72" s="103">
        <f t="shared" si="4"/>
        <v>45078</v>
      </c>
      <c r="B72" s="88">
        <v>56</v>
      </c>
      <c r="C72" s="73">
        <f t="shared" si="5"/>
        <v>17192.454834647364</v>
      </c>
      <c r="D72" s="104">
        <f t="shared" si="0"/>
        <v>63.04</v>
      </c>
      <c r="E72" s="104">
        <f t="shared" si="1"/>
        <v>17.326619059344441</v>
      </c>
      <c r="F72" s="104">
        <f t="shared" si="3"/>
        <v>80.37</v>
      </c>
      <c r="G72" s="104">
        <f t="shared" si="2"/>
        <v>17175.128215588018</v>
      </c>
    </row>
    <row r="73" spans="1:7" x14ac:dyDescent="0.25">
      <c r="A73" s="103">
        <f t="shared" si="4"/>
        <v>45108</v>
      </c>
      <c r="B73" s="88">
        <v>57</v>
      </c>
      <c r="C73" s="73">
        <f t="shared" si="5"/>
        <v>17175.128215588018</v>
      </c>
      <c r="D73" s="104">
        <f t="shared" si="0"/>
        <v>62.98</v>
      </c>
      <c r="E73" s="104">
        <f t="shared" si="1"/>
        <v>17.390149995895374</v>
      </c>
      <c r="F73" s="104">
        <f t="shared" si="3"/>
        <v>80.37</v>
      </c>
      <c r="G73" s="104">
        <f t="shared" si="2"/>
        <v>17157.738065592122</v>
      </c>
    </row>
    <row r="74" spans="1:7" x14ac:dyDescent="0.25">
      <c r="A74" s="103">
        <f t="shared" si="4"/>
        <v>45139</v>
      </c>
      <c r="B74" s="88">
        <v>58</v>
      </c>
      <c r="C74" s="73">
        <f t="shared" si="5"/>
        <v>17157.738065592122</v>
      </c>
      <c r="D74" s="104">
        <f t="shared" si="0"/>
        <v>62.91</v>
      </c>
      <c r="E74" s="104">
        <f t="shared" si="1"/>
        <v>17.453913879213655</v>
      </c>
      <c r="F74" s="104">
        <f t="shared" si="3"/>
        <v>80.37</v>
      </c>
      <c r="G74" s="104">
        <f t="shared" si="2"/>
        <v>17140.284151712909</v>
      </c>
    </row>
    <row r="75" spans="1:7" x14ac:dyDescent="0.25">
      <c r="A75" s="103">
        <f t="shared" si="4"/>
        <v>45170</v>
      </c>
      <c r="B75" s="88">
        <v>59</v>
      </c>
      <c r="C75" s="73">
        <f t="shared" si="5"/>
        <v>17140.284151712909</v>
      </c>
      <c r="D75" s="104">
        <f t="shared" si="0"/>
        <v>62.85</v>
      </c>
      <c r="E75" s="104">
        <f t="shared" si="1"/>
        <v>17.517911563437437</v>
      </c>
      <c r="F75" s="104">
        <f t="shared" si="3"/>
        <v>80.37</v>
      </c>
      <c r="G75" s="104">
        <f t="shared" si="2"/>
        <v>17122.766240149471</v>
      </c>
    </row>
    <row r="76" spans="1:7" x14ac:dyDescent="0.25">
      <c r="A76" s="103">
        <f t="shared" si="4"/>
        <v>45200</v>
      </c>
      <c r="B76" s="88">
        <v>60</v>
      </c>
      <c r="C76" s="73">
        <f>G75</f>
        <v>17122.766240149471</v>
      </c>
      <c r="D76" s="104">
        <f>ROUND(C76*$E$13/12,2)</f>
        <v>62.78</v>
      </c>
      <c r="E76" s="104">
        <f t="shared" si="1"/>
        <v>17.582143905836709</v>
      </c>
      <c r="F76" s="104">
        <f t="shared" si="3"/>
        <v>80.37</v>
      </c>
      <c r="G76" s="104">
        <f>C76-E76</f>
        <v>17105.184096243633</v>
      </c>
    </row>
    <row r="77" spans="1:7" x14ac:dyDescent="0.25">
      <c r="A77" s="103">
        <f t="shared" si="4"/>
        <v>45231</v>
      </c>
      <c r="B77" s="88">
        <v>61</v>
      </c>
      <c r="C77" s="73">
        <f t="shared" ref="C77:C136" si="6">G76</f>
        <v>17105.184096243633</v>
      </c>
      <c r="D77" s="104">
        <f t="shared" ref="D77:D136" si="7">ROUND(C77*$E$13/12,2)</f>
        <v>62.72</v>
      </c>
      <c r="E77" s="104">
        <f t="shared" ref="E77:E136" si="8">PPMT($E$13/12,B77,$E$7,-$E$11,$E$12,0)</f>
        <v>17.646611766824776</v>
      </c>
      <c r="F77" s="104">
        <f t="shared" si="3"/>
        <v>80.37</v>
      </c>
      <c r="G77" s="104">
        <f t="shared" ref="G77:G136" si="9">C77-E77</f>
        <v>17087.537484476808</v>
      </c>
    </row>
    <row r="78" spans="1:7" x14ac:dyDescent="0.25">
      <c r="A78" s="103">
        <f t="shared" si="4"/>
        <v>45261</v>
      </c>
      <c r="B78" s="88">
        <v>62</v>
      </c>
      <c r="C78" s="73">
        <f t="shared" si="6"/>
        <v>17087.537484476808</v>
      </c>
      <c r="D78" s="104">
        <f t="shared" si="7"/>
        <v>62.65</v>
      </c>
      <c r="E78" s="104">
        <f t="shared" si="8"/>
        <v>17.711316009969803</v>
      </c>
      <c r="F78" s="104">
        <f t="shared" si="3"/>
        <v>80.37</v>
      </c>
      <c r="G78" s="104">
        <f t="shared" si="9"/>
        <v>17069.82616846684</v>
      </c>
    </row>
    <row r="79" spans="1:7" x14ac:dyDescent="0.25">
      <c r="A79" s="103">
        <f t="shared" si="4"/>
        <v>45292</v>
      </c>
      <c r="B79" s="88">
        <v>63</v>
      </c>
      <c r="C79" s="73">
        <f t="shared" si="6"/>
        <v>17069.82616846684</v>
      </c>
      <c r="D79" s="104">
        <f t="shared" si="7"/>
        <v>62.59</v>
      </c>
      <c r="E79" s="104">
        <f t="shared" si="8"/>
        <v>17.776257502006359</v>
      </c>
      <c r="F79" s="104">
        <f t="shared" si="3"/>
        <v>80.37</v>
      </c>
      <c r="G79" s="104">
        <f t="shared" si="9"/>
        <v>17052.049910964834</v>
      </c>
    </row>
    <row r="80" spans="1:7" x14ac:dyDescent="0.25">
      <c r="A80" s="103">
        <f t="shared" si="4"/>
        <v>45323</v>
      </c>
      <c r="B80" s="88">
        <v>64</v>
      </c>
      <c r="C80" s="73">
        <f t="shared" si="6"/>
        <v>17052.049910964834</v>
      </c>
      <c r="D80" s="104">
        <f t="shared" si="7"/>
        <v>62.52</v>
      </c>
      <c r="E80" s="104">
        <f t="shared" si="8"/>
        <v>17.841437112847046</v>
      </c>
      <c r="F80" s="104">
        <f t="shared" si="3"/>
        <v>80.37</v>
      </c>
      <c r="G80" s="104">
        <f t="shared" si="9"/>
        <v>17034.208473851988</v>
      </c>
    </row>
    <row r="81" spans="1:7" x14ac:dyDescent="0.25">
      <c r="A81" s="103">
        <f t="shared" si="4"/>
        <v>45352</v>
      </c>
      <c r="B81" s="88">
        <v>65</v>
      </c>
      <c r="C81" s="73">
        <f t="shared" si="6"/>
        <v>17034.208473851988</v>
      </c>
      <c r="D81" s="104">
        <f t="shared" si="7"/>
        <v>62.46</v>
      </c>
      <c r="E81" s="104">
        <f t="shared" si="8"/>
        <v>17.906855715594155</v>
      </c>
      <c r="F81" s="104">
        <f t="shared" si="3"/>
        <v>80.37</v>
      </c>
      <c r="G81" s="104">
        <f t="shared" si="9"/>
        <v>17016.301618136393</v>
      </c>
    </row>
    <row r="82" spans="1:7" x14ac:dyDescent="0.25">
      <c r="A82" s="103">
        <f t="shared" si="4"/>
        <v>45383</v>
      </c>
      <c r="B82" s="88">
        <v>66</v>
      </c>
      <c r="C82" s="73">
        <f t="shared" si="6"/>
        <v>17016.301618136393</v>
      </c>
      <c r="D82" s="104">
        <f t="shared" si="7"/>
        <v>62.39</v>
      </c>
      <c r="E82" s="104">
        <f t="shared" si="8"/>
        <v>17.972514186551333</v>
      </c>
      <c r="F82" s="104">
        <f t="shared" si="3"/>
        <v>80.37</v>
      </c>
      <c r="G82" s="104">
        <f t="shared" si="9"/>
        <v>16998.32910394984</v>
      </c>
    </row>
    <row r="83" spans="1:7" x14ac:dyDescent="0.25">
      <c r="A83" s="103">
        <f t="shared" si="4"/>
        <v>45413</v>
      </c>
      <c r="B83" s="88">
        <v>67</v>
      </c>
      <c r="C83" s="73">
        <f t="shared" si="6"/>
        <v>16998.32910394984</v>
      </c>
      <c r="D83" s="104">
        <f t="shared" si="7"/>
        <v>62.33</v>
      </c>
      <c r="E83" s="104">
        <f t="shared" si="8"/>
        <v>18.038413405235353</v>
      </c>
      <c r="F83" s="104">
        <f t="shared" ref="F83:F136" si="10">F82</f>
        <v>80.37</v>
      </c>
      <c r="G83" s="104">
        <f t="shared" si="9"/>
        <v>16980.290690544603</v>
      </c>
    </row>
    <row r="84" spans="1:7" x14ac:dyDescent="0.25">
      <c r="A84" s="103">
        <f t="shared" ref="A84:A136" si="11">EDATE(A83,1)</f>
        <v>45444</v>
      </c>
      <c r="B84" s="88">
        <v>68</v>
      </c>
      <c r="C84" s="73">
        <f t="shared" si="6"/>
        <v>16980.290690544603</v>
      </c>
      <c r="D84" s="104">
        <f t="shared" si="7"/>
        <v>62.26</v>
      </c>
      <c r="E84" s="104">
        <f t="shared" si="8"/>
        <v>18.104554254387885</v>
      </c>
      <c r="F84" s="104">
        <f t="shared" si="10"/>
        <v>80.37</v>
      </c>
      <c r="G84" s="104">
        <f t="shared" si="9"/>
        <v>16962.186136290216</v>
      </c>
    </row>
    <row r="85" spans="1:7" x14ac:dyDescent="0.25">
      <c r="A85" s="103">
        <f t="shared" si="11"/>
        <v>45474</v>
      </c>
      <c r="B85" s="88">
        <v>69</v>
      </c>
      <c r="C85" s="73">
        <f t="shared" si="6"/>
        <v>16962.186136290216</v>
      </c>
      <c r="D85" s="104">
        <f t="shared" si="7"/>
        <v>62.19</v>
      </c>
      <c r="E85" s="104">
        <f t="shared" si="8"/>
        <v>18.170937619987306</v>
      </c>
      <c r="F85" s="104">
        <f t="shared" si="10"/>
        <v>80.37</v>
      </c>
      <c r="G85" s="104">
        <f t="shared" si="9"/>
        <v>16944.015198670229</v>
      </c>
    </row>
    <row r="86" spans="1:7" x14ac:dyDescent="0.25">
      <c r="A86" s="103">
        <f t="shared" si="11"/>
        <v>45505</v>
      </c>
      <c r="B86" s="88">
        <v>70</v>
      </c>
      <c r="C86" s="73">
        <f t="shared" si="6"/>
        <v>16944.015198670229</v>
      </c>
      <c r="D86" s="104">
        <f t="shared" si="7"/>
        <v>62.13</v>
      </c>
      <c r="E86" s="104">
        <f t="shared" si="8"/>
        <v>18.237564391260591</v>
      </c>
      <c r="F86" s="104">
        <f t="shared" si="10"/>
        <v>80.37</v>
      </c>
      <c r="G86" s="104">
        <f t="shared" si="9"/>
        <v>16925.777634278969</v>
      </c>
    </row>
    <row r="87" spans="1:7" x14ac:dyDescent="0.25">
      <c r="A87" s="103">
        <f t="shared" si="11"/>
        <v>45536</v>
      </c>
      <c r="B87" s="88">
        <v>71</v>
      </c>
      <c r="C87" s="73">
        <f t="shared" si="6"/>
        <v>16925.777634278969</v>
      </c>
      <c r="D87" s="104">
        <f t="shared" si="7"/>
        <v>62.06</v>
      </c>
      <c r="E87" s="104">
        <f t="shared" si="8"/>
        <v>18.304435460695213</v>
      </c>
      <c r="F87" s="104">
        <f t="shared" si="10"/>
        <v>80.37</v>
      </c>
      <c r="G87" s="104">
        <f t="shared" si="9"/>
        <v>16907.473198818276</v>
      </c>
    </row>
    <row r="88" spans="1:7" x14ac:dyDescent="0.25">
      <c r="A88" s="103">
        <f t="shared" si="11"/>
        <v>45566</v>
      </c>
      <c r="B88" s="88">
        <v>72</v>
      </c>
      <c r="C88" s="73">
        <f t="shared" si="6"/>
        <v>16907.473198818276</v>
      </c>
      <c r="D88" s="104">
        <f t="shared" si="7"/>
        <v>61.99</v>
      </c>
      <c r="E88" s="104">
        <f t="shared" si="8"/>
        <v>18.371551724051095</v>
      </c>
      <c r="F88" s="104">
        <f t="shared" si="10"/>
        <v>80.37</v>
      </c>
      <c r="G88" s="104">
        <f t="shared" si="9"/>
        <v>16889.101647094223</v>
      </c>
    </row>
    <row r="89" spans="1:7" x14ac:dyDescent="0.25">
      <c r="A89" s="103">
        <f t="shared" si="11"/>
        <v>45597</v>
      </c>
      <c r="B89" s="88">
        <v>73</v>
      </c>
      <c r="C89" s="73">
        <f t="shared" si="6"/>
        <v>16889.101647094223</v>
      </c>
      <c r="D89" s="104">
        <f t="shared" si="7"/>
        <v>61.93</v>
      </c>
      <c r="E89" s="104">
        <f t="shared" si="8"/>
        <v>18.438914080372619</v>
      </c>
      <c r="F89" s="104">
        <f t="shared" si="10"/>
        <v>80.37</v>
      </c>
      <c r="G89" s="104">
        <f t="shared" si="9"/>
        <v>16870.662733013851</v>
      </c>
    </row>
    <row r="90" spans="1:7" x14ac:dyDescent="0.25">
      <c r="A90" s="103">
        <f t="shared" si="11"/>
        <v>45627</v>
      </c>
      <c r="B90" s="88">
        <v>74</v>
      </c>
      <c r="C90" s="73">
        <f t="shared" si="6"/>
        <v>16870.662733013851</v>
      </c>
      <c r="D90" s="104">
        <f t="shared" si="7"/>
        <v>61.86</v>
      </c>
      <c r="E90" s="104">
        <f t="shared" si="8"/>
        <v>18.506523432000652</v>
      </c>
      <c r="F90" s="104">
        <f t="shared" si="10"/>
        <v>80.37</v>
      </c>
      <c r="G90" s="104">
        <f t="shared" si="9"/>
        <v>16852.156209581852</v>
      </c>
    </row>
    <row r="91" spans="1:7" x14ac:dyDescent="0.25">
      <c r="A91" s="103">
        <f t="shared" si="11"/>
        <v>45658</v>
      </c>
      <c r="B91" s="88">
        <v>75</v>
      </c>
      <c r="C91" s="73">
        <f t="shared" si="6"/>
        <v>16852.156209581852</v>
      </c>
      <c r="D91" s="104">
        <f t="shared" si="7"/>
        <v>61.79</v>
      </c>
      <c r="E91" s="104">
        <f t="shared" si="8"/>
        <v>18.57438068458465</v>
      </c>
      <c r="F91" s="104">
        <f t="shared" si="10"/>
        <v>80.37</v>
      </c>
      <c r="G91" s="104">
        <f t="shared" si="9"/>
        <v>16833.581828897266</v>
      </c>
    </row>
    <row r="92" spans="1:7" x14ac:dyDescent="0.25">
      <c r="A92" s="103">
        <f t="shared" si="11"/>
        <v>45689</v>
      </c>
      <c r="B92" s="88">
        <v>76</v>
      </c>
      <c r="C92" s="73">
        <f t="shared" si="6"/>
        <v>16833.581828897266</v>
      </c>
      <c r="D92" s="104">
        <f t="shared" si="7"/>
        <v>61.72</v>
      </c>
      <c r="E92" s="104">
        <f t="shared" si="8"/>
        <v>18.642486747094797</v>
      </c>
      <c r="F92" s="104">
        <f t="shared" si="10"/>
        <v>80.37</v>
      </c>
      <c r="G92" s="104">
        <f t="shared" si="9"/>
        <v>16814.93934215017</v>
      </c>
    </row>
    <row r="93" spans="1:7" x14ac:dyDescent="0.25">
      <c r="A93" s="103">
        <f t="shared" si="11"/>
        <v>45717</v>
      </c>
      <c r="B93" s="88">
        <v>77</v>
      </c>
      <c r="C93" s="73">
        <f t="shared" si="6"/>
        <v>16814.93934215017</v>
      </c>
      <c r="D93" s="104">
        <f t="shared" si="7"/>
        <v>61.65</v>
      </c>
      <c r="E93" s="104">
        <f t="shared" si="8"/>
        <v>18.710842531834142</v>
      </c>
      <c r="F93" s="104">
        <f t="shared" si="10"/>
        <v>80.37</v>
      </c>
      <c r="G93" s="104">
        <f t="shared" si="9"/>
        <v>16796.228499618337</v>
      </c>
    </row>
    <row r="94" spans="1:7" x14ac:dyDescent="0.25">
      <c r="A94" s="103">
        <f t="shared" si="11"/>
        <v>45748</v>
      </c>
      <c r="B94" s="88">
        <v>78</v>
      </c>
      <c r="C94" s="73">
        <f t="shared" si="6"/>
        <v>16796.228499618337</v>
      </c>
      <c r="D94" s="104">
        <f t="shared" si="7"/>
        <v>61.59</v>
      </c>
      <c r="E94" s="104">
        <f t="shared" si="8"/>
        <v>18.779448954450871</v>
      </c>
      <c r="F94" s="104">
        <f t="shared" si="10"/>
        <v>80.37</v>
      </c>
      <c r="G94" s="104">
        <f t="shared" si="9"/>
        <v>16777.449050663887</v>
      </c>
    </row>
    <row r="95" spans="1:7" x14ac:dyDescent="0.25">
      <c r="A95" s="103">
        <f t="shared" si="11"/>
        <v>45778</v>
      </c>
      <c r="B95" s="88">
        <v>79</v>
      </c>
      <c r="C95" s="73">
        <f t="shared" si="6"/>
        <v>16777.449050663887</v>
      </c>
      <c r="D95" s="104">
        <f t="shared" si="7"/>
        <v>61.52</v>
      </c>
      <c r="E95" s="104">
        <f t="shared" si="8"/>
        <v>18.848306933950521</v>
      </c>
      <c r="F95" s="104">
        <f t="shared" si="10"/>
        <v>80.37</v>
      </c>
      <c r="G95" s="104">
        <f t="shared" si="9"/>
        <v>16758.600743729938</v>
      </c>
    </row>
    <row r="96" spans="1:7" x14ac:dyDescent="0.25">
      <c r="A96" s="103">
        <f t="shared" si="11"/>
        <v>45809</v>
      </c>
      <c r="B96" s="88">
        <v>80</v>
      </c>
      <c r="C96" s="73">
        <f t="shared" si="6"/>
        <v>16758.600743729938</v>
      </c>
      <c r="D96" s="104">
        <f t="shared" si="7"/>
        <v>61.45</v>
      </c>
      <c r="E96" s="104">
        <f t="shared" si="8"/>
        <v>18.917417392708341</v>
      </c>
      <c r="F96" s="104">
        <f t="shared" si="10"/>
        <v>80.37</v>
      </c>
      <c r="G96" s="104">
        <f t="shared" si="9"/>
        <v>16739.683326337228</v>
      </c>
    </row>
    <row r="97" spans="1:7" x14ac:dyDescent="0.25">
      <c r="A97" s="103">
        <f t="shared" si="11"/>
        <v>45839</v>
      </c>
      <c r="B97" s="88">
        <v>81</v>
      </c>
      <c r="C97" s="73">
        <f t="shared" si="6"/>
        <v>16739.683326337228</v>
      </c>
      <c r="D97" s="104">
        <f t="shared" si="7"/>
        <v>61.38</v>
      </c>
      <c r="E97" s="104">
        <f t="shared" si="8"/>
        <v>18.986781256481603</v>
      </c>
      <c r="F97" s="104">
        <f t="shared" si="10"/>
        <v>80.37</v>
      </c>
      <c r="G97" s="104">
        <f t="shared" si="9"/>
        <v>16720.696545080747</v>
      </c>
    </row>
    <row r="98" spans="1:7" x14ac:dyDescent="0.25">
      <c r="A98" s="103">
        <f t="shared" si="11"/>
        <v>45870</v>
      </c>
      <c r="B98" s="88">
        <v>82</v>
      </c>
      <c r="C98" s="73">
        <f t="shared" si="6"/>
        <v>16720.696545080747</v>
      </c>
      <c r="D98" s="104">
        <f t="shared" si="7"/>
        <v>61.31</v>
      </c>
      <c r="E98" s="104">
        <f t="shared" si="8"/>
        <v>19.056399454422035</v>
      </c>
      <c r="F98" s="104">
        <f t="shared" si="10"/>
        <v>80.37</v>
      </c>
      <c r="G98" s="104">
        <f t="shared" si="9"/>
        <v>16701.640145626327</v>
      </c>
    </row>
    <row r="99" spans="1:7" x14ac:dyDescent="0.25">
      <c r="A99" s="103">
        <f t="shared" si="11"/>
        <v>45901</v>
      </c>
      <c r="B99" s="88">
        <v>83</v>
      </c>
      <c r="C99" s="73">
        <f t="shared" si="6"/>
        <v>16701.640145626327</v>
      </c>
      <c r="D99" s="104">
        <f t="shared" si="7"/>
        <v>61.24</v>
      </c>
      <c r="E99" s="104">
        <f t="shared" si="8"/>
        <v>19.126272919088251</v>
      </c>
      <c r="F99" s="104">
        <f t="shared" si="10"/>
        <v>80.37</v>
      </c>
      <c r="G99" s="104">
        <f t="shared" si="9"/>
        <v>16682.513872707237</v>
      </c>
    </row>
    <row r="100" spans="1:7" x14ac:dyDescent="0.25">
      <c r="A100" s="103">
        <f t="shared" si="11"/>
        <v>45931</v>
      </c>
      <c r="B100" s="88">
        <v>84</v>
      </c>
      <c r="C100" s="73">
        <f t="shared" si="6"/>
        <v>16682.513872707237</v>
      </c>
      <c r="D100" s="104">
        <f t="shared" si="7"/>
        <v>61.17</v>
      </c>
      <c r="E100" s="104">
        <f t="shared" si="8"/>
        <v>19.196402586458241</v>
      </c>
      <c r="F100" s="104">
        <f t="shared" si="10"/>
        <v>80.37</v>
      </c>
      <c r="G100" s="104">
        <f t="shared" si="9"/>
        <v>16663.317470120779</v>
      </c>
    </row>
    <row r="101" spans="1:7" x14ac:dyDescent="0.25">
      <c r="A101" s="103">
        <f t="shared" si="11"/>
        <v>45962</v>
      </c>
      <c r="B101" s="88">
        <v>85</v>
      </c>
      <c r="C101" s="73">
        <f t="shared" si="6"/>
        <v>16663.317470120779</v>
      </c>
      <c r="D101" s="104">
        <f t="shared" si="7"/>
        <v>61.1</v>
      </c>
      <c r="E101" s="104">
        <f t="shared" si="8"/>
        <v>19.26678939594192</v>
      </c>
      <c r="F101" s="104">
        <f t="shared" si="10"/>
        <v>80.37</v>
      </c>
      <c r="G101" s="104">
        <f t="shared" si="9"/>
        <v>16644.050680724838</v>
      </c>
    </row>
    <row r="102" spans="1:7" x14ac:dyDescent="0.25">
      <c r="A102" s="103">
        <f t="shared" si="11"/>
        <v>45992</v>
      </c>
      <c r="B102" s="88">
        <v>86</v>
      </c>
      <c r="C102" s="73">
        <f t="shared" si="6"/>
        <v>16644.050680724838</v>
      </c>
      <c r="D102" s="104">
        <f t="shared" si="7"/>
        <v>61.03</v>
      </c>
      <c r="E102" s="104">
        <f t="shared" si="8"/>
        <v>19.337434290393709</v>
      </c>
      <c r="F102" s="104">
        <f t="shared" si="10"/>
        <v>80.37</v>
      </c>
      <c r="G102" s="104">
        <f t="shared" si="9"/>
        <v>16624.713246434443</v>
      </c>
    </row>
    <row r="103" spans="1:7" x14ac:dyDescent="0.25">
      <c r="A103" s="103">
        <f t="shared" si="11"/>
        <v>46023</v>
      </c>
      <c r="B103" s="88">
        <v>87</v>
      </c>
      <c r="C103" s="73">
        <f t="shared" si="6"/>
        <v>16624.713246434443</v>
      </c>
      <c r="D103" s="104">
        <f t="shared" si="7"/>
        <v>60.96</v>
      </c>
      <c r="E103" s="104">
        <f t="shared" si="8"/>
        <v>19.408338216125152</v>
      </c>
      <c r="F103" s="104">
        <f t="shared" si="10"/>
        <v>80.37</v>
      </c>
      <c r="G103" s="104">
        <f t="shared" si="9"/>
        <v>16605.304908218317</v>
      </c>
    </row>
    <row r="104" spans="1:7" x14ac:dyDescent="0.25">
      <c r="A104" s="103">
        <f t="shared" si="11"/>
        <v>46054</v>
      </c>
      <c r="B104" s="88">
        <v>88</v>
      </c>
      <c r="C104" s="73">
        <f t="shared" si="6"/>
        <v>16605.304908218317</v>
      </c>
      <c r="D104" s="104">
        <f t="shared" si="7"/>
        <v>60.89</v>
      </c>
      <c r="E104" s="104">
        <f t="shared" si="8"/>
        <v>19.479502122917612</v>
      </c>
      <c r="F104" s="104">
        <f t="shared" si="10"/>
        <v>80.37</v>
      </c>
      <c r="G104" s="104">
        <f t="shared" si="9"/>
        <v>16585.825406095399</v>
      </c>
    </row>
    <row r="105" spans="1:7" x14ac:dyDescent="0.25">
      <c r="A105" s="103">
        <f t="shared" si="11"/>
        <v>46082</v>
      </c>
      <c r="B105" s="88">
        <v>89</v>
      </c>
      <c r="C105" s="73">
        <f t="shared" si="6"/>
        <v>16585.825406095399</v>
      </c>
      <c r="D105" s="104">
        <f t="shared" si="7"/>
        <v>60.81</v>
      </c>
      <c r="E105" s="104">
        <f t="shared" si="8"/>
        <v>19.550926964034975</v>
      </c>
      <c r="F105" s="104">
        <f t="shared" si="10"/>
        <v>80.37</v>
      </c>
      <c r="G105" s="104">
        <f t="shared" si="9"/>
        <v>16566.274479131363</v>
      </c>
    </row>
    <row r="106" spans="1:7" x14ac:dyDescent="0.25">
      <c r="A106" s="103">
        <f t="shared" si="11"/>
        <v>46113</v>
      </c>
      <c r="B106" s="88">
        <v>90</v>
      </c>
      <c r="C106" s="73">
        <f t="shared" si="6"/>
        <v>16566.274479131363</v>
      </c>
      <c r="D106" s="104">
        <f t="shared" si="7"/>
        <v>60.74</v>
      </c>
      <c r="E106" s="104">
        <f t="shared" si="8"/>
        <v>19.622613696236439</v>
      </c>
      <c r="F106" s="104">
        <f t="shared" si="10"/>
        <v>80.37</v>
      </c>
      <c r="G106" s="104">
        <f t="shared" si="9"/>
        <v>16546.651865435128</v>
      </c>
    </row>
    <row r="107" spans="1:7" x14ac:dyDescent="0.25">
      <c r="A107" s="103">
        <f t="shared" si="11"/>
        <v>46143</v>
      </c>
      <c r="B107" s="88">
        <v>91</v>
      </c>
      <c r="C107" s="73">
        <f t="shared" si="6"/>
        <v>16546.651865435128</v>
      </c>
      <c r="D107" s="104">
        <f t="shared" si="7"/>
        <v>60.67</v>
      </c>
      <c r="E107" s="104">
        <f t="shared" si="8"/>
        <v>19.694563279789303</v>
      </c>
      <c r="F107" s="104">
        <f t="shared" si="10"/>
        <v>80.37</v>
      </c>
      <c r="G107" s="104">
        <f t="shared" si="9"/>
        <v>16526.957302155337</v>
      </c>
    </row>
    <row r="108" spans="1:7" x14ac:dyDescent="0.25">
      <c r="A108" s="103">
        <f t="shared" si="11"/>
        <v>46174</v>
      </c>
      <c r="B108" s="88">
        <v>92</v>
      </c>
      <c r="C108" s="73">
        <f t="shared" si="6"/>
        <v>16526.957302155337</v>
      </c>
      <c r="D108" s="104">
        <f t="shared" si="7"/>
        <v>60.6</v>
      </c>
      <c r="E108" s="104">
        <f t="shared" si="8"/>
        <v>19.766776678481865</v>
      </c>
      <c r="F108" s="104">
        <f t="shared" si="10"/>
        <v>80.37</v>
      </c>
      <c r="G108" s="104">
        <f t="shared" si="9"/>
        <v>16507.190525476854</v>
      </c>
    </row>
    <row r="109" spans="1:7" x14ac:dyDescent="0.25">
      <c r="A109" s="103">
        <f t="shared" si="11"/>
        <v>46204</v>
      </c>
      <c r="B109" s="88">
        <v>93</v>
      </c>
      <c r="C109" s="73">
        <f t="shared" si="6"/>
        <v>16507.190525476854</v>
      </c>
      <c r="D109" s="104">
        <f t="shared" si="7"/>
        <v>60.53</v>
      </c>
      <c r="E109" s="104">
        <f t="shared" si="8"/>
        <v>19.839254859636299</v>
      </c>
      <c r="F109" s="104">
        <f t="shared" si="10"/>
        <v>80.37</v>
      </c>
      <c r="G109" s="104">
        <f t="shared" si="9"/>
        <v>16487.351270617219</v>
      </c>
    </row>
    <row r="110" spans="1:7" x14ac:dyDescent="0.25">
      <c r="A110" s="103">
        <f t="shared" si="11"/>
        <v>46235</v>
      </c>
      <c r="B110" s="88">
        <v>94</v>
      </c>
      <c r="C110" s="73">
        <f t="shared" si="6"/>
        <v>16487.351270617219</v>
      </c>
      <c r="D110" s="104">
        <f t="shared" si="7"/>
        <v>60.45</v>
      </c>
      <c r="E110" s="104">
        <f t="shared" si="8"/>
        <v>19.911998794121633</v>
      </c>
      <c r="F110" s="104">
        <f t="shared" si="10"/>
        <v>80.37</v>
      </c>
      <c r="G110" s="104">
        <f t="shared" si="9"/>
        <v>16467.439271823096</v>
      </c>
    </row>
    <row r="111" spans="1:7" x14ac:dyDescent="0.25">
      <c r="A111" s="103">
        <f t="shared" si="11"/>
        <v>46266</v>
      </c>
      <c r="B111" s="88">
        <v>95</v>
      </c>
      <c r="C111" s="73">
        <f t="shared" si="6"/>
        <v>16467.439271823096</v>
      </c>
      <c r="D111" s="104">
        <f t="shared" si="7"/>
        <v>60.38</v>
      </c>
      <c r="E111" s="104">
        <f t="shared" si="8"/>
        <v>19.985009456366747</v>
      </c>
      <c r="F111" s="104">
        <f t="shared" si="10"/>
        <v>80.37</v>
      </c>
      <c r="G111" s="104">
        <f t="shared" si="9"/>
        <v>16447.454262366729</v>
      </c>
    </row>
    <row r="112" spans="1:7" x14ac:dyDescent="0.25">
      <c r="A112" s="103">
        <f t="shared" si="11"/>
        <v>46296</v>
      </c>
      <c r="B112" s="88">
        <v>96</v>
      </c>
      <c r="C112" s="73">
        <f t="shared" si="6"/>
        <v>16447.454262366729</v>
      </c>
      <c r="D112" s="104">
        <f t="shared" si="7"/>
        <v>60.31</v>
      </c>
      <c r="E112" s="104">
        <f t="shared" si="8"/>
        <v>20.058287824373423</v>
      </c>
      <c r="F112" s="104">
        <f t="shared" si="10"/>
        <v>80.37</v>
      </c>
      <c r="G112" s="104">
        <f t="shared" si="9"/>
        <v>16427.395974542356</v>
      </c>
    </row>
    <row r="113" spans="1:7" x14ac:dyDescent="0.25">
      <c r="A113" s="103">
        <f t="shared" si="11"/>
        <v>46327</v>
      </c>
      <c r="B113" s="88">
        <v>97</v>
      </c>
      <c r="C113" s="73">
        <f t="shared" si="6"/>
        <v>16427.395974542356</v>
      </c>
      <c r="D113" s="104">
        <f t="shared" si="7"/>
        <v>60.23</v>
      </c>
      <c r="E113" s="104">
        <f t="shared" si="8"/>
        <v>20.131834879729457</v>
      </c>
      <c r="F113" s="104">
        <f t="shared" si="10"/>
        <v>80.37</v>
      </c>
      <c r="G113" s="104">
        <f t="shared" si="9"/>
        <v>16407.264139662628</v>
      </c>
    </row>
    <row r="114" spans="1:7" x14ac:dyDescent="0.25">
      <c r="A114" s="103">
        <f t="shared" si="11"/>
        <v>46357</v>
      </c>
      <c r="B114" s="88">
        <v>98</v>
      </c>
      <c r="C114" s="73">
        <f t="shared" si="6"/>
        <v>16407.264139662628</v>
      </c>
      <c r="D114" s="104">
        <f t="shared" si="7"/>
        <v>60.16</v>
      </c>
      <c r="E114" s="104">
        <f t="shared" si="8"/>
        <v>20.205651607621803</v>
      </c>
      <c r="F114" s="104">
        <f t="shared" si="10"/>
        <v>80.37</v>
      </c>
      <c r="G114" s="104">
        <f t="shared" si="9"/>
        <v>16387.058488055005</v>
      </c>
    </row>
    <row r="115" spans="1:7" x14ac:dyDescent="0.25">
      <c r="A115" s="103">
        <f t="shared" si="11"/>
        <v>46388</v>
      </c>
      <c r="B115" s="88">
        <v>99</v>
      </c>
      <c r="C115" s="73">
        <f t="shared" si="6"/>
        <v>16387.058488055005</v>
      </c>
      <c r="D115" s="104">
        <f t="shared" si="7"/>
        <v>60.09</v>
      </c>
      <c r="E115" s="104">
        <f t="shared" si="8"/>
        <v>20.279738996849748</v>
      </c>
      <c r="F115" s="104">
        <f t="shared" si="10"/>
        <v>80.37</v>
      </c>
      <c r="G115" s="104">
        <f t="shared" si="9"/>
        <v>16366.778749058156</v>
      </c>
    </row>
    <row r="116" spans="1:7" x14ac:dyDescent="0.25">
      <c r="A116" s="103">
        <f t="shared" si="11"/>
        <v>46419</v>
      </c>
      <c r="B116" s="88">
        <v>100</v>
      </c>
      <c r="C116" s="73">
        <f t="shared" si="6"/>
        <v>16366.778749058156</v>
      </c>
      <c r="D116" s="104">
        <f t="shared" si="7"/>
        <v>60.01</v>
      </c>
      <c r="E116" s="104">
        <f t="shared" si="8"/>
        <v>20.354098039838195</v>
      </c>
      <c r="F116" s="104">
        <f t="shared" si="10"/>
        <v>80.37</v>
      </c>
      <c r="G116" s="104">
        <f t="shared" si="9"/>
        <v>16346.424651018318</v>
      </c>
    </row>
    <row r="117" spans="1:7" x14ac:dyDescent="0.25">
      <c r="A117" s="103">
        <f t="shared" si="11"/>
        <v>46447</v>
      </c>
      <c r="B117" s="88">
        <v>101</v>
      </c>
      <c r="C117" s="73">
        <f t="shared" si="6"/>
        <v>16346.424651018318</v>
      </c>
      <c r="D117" s="104">
        <f t="shared" si="7"/>
        <v>59.94</v>
      </c>
      <c r="E117" s="104">
        <f t="shared" si="8"/>
        <v>20.428729732650936</v>
      </c>
      <c r="F117" s="104">
        <f t="shared" si="10"/>
        <v>80.37</v>
      </c>
      <c r="G117" s="104">
        <f t="shared" si="9"/>
        <v>16325.995921285667</v>
      </c>
    </row>
    <row r="118" spans="1:7" x14ac:dyDescent="0.25">
      <c r="A118" s="103">
        <f t="shared" si="11"/>
        <v>46478</v>
      </c>
      <c r="B118" s="88">
        <v>102</v>
      </c>
      <c r="C118" s="73">
        <f t="shared" si="6"/>
        <v>16325.995921285667</v>
      </c>
      <c r="D118" s="104">
        <f t="shared" si="7"/>
        <v>59.86</v>
      </c>
      <c r="E118" s="104">
        <f t="shared" si="8"/>
        <v>20.503635075003988</v>
      </c>
      <c r="F118" s="104">
        <f t="shared" si="10"/>
        <v>80.37</v>
      </c>
      <c r="G118" s="104">
        <f t="shared" si="9"/>
        <v>16305.492286210663</v>
      </c>
    </row>
    <row r="119" spans="1:7" x14ac:dyDescent="0.25">
      <c r="A119" s="103">
        <f t="shared" si="11"/>
        <v>46508</v>
      </c>
      <c r="B119" s="88">
        <v>103</v>
      </c>
      <c r="C119" s="73">
        <f t="shared" si="6"/>
        <v>16305.492286210663</v>
      </c>
      <c r="D119" s="104">
        <f t="shared" si="7"/>
        <v>59.79</v>
      </c>
      <c r="E119" s="104">
        <f t="shared" si="8"/>
        <v>20.578815070279006</v>
      </c>
      <c r="F119" s="104">
        <f t="shared" si="10"/>
        <v>80.37</v>
      </c>
      <c r="G119" s="104">
        <f t="shared" si="9"/>
        <v>16284.913471140384</v>
      </c>
    </row>
    <row r="120" spans="1:7" x14ac:dyDescent="0.25">
      <c r="A120" s="103">
        <f t="shared" si="11"/>
        <v>46539</v>
      </c>
      <c r="B120" s="88">
        <v>104</v>
      </c>
      <c r="C120" s="73">
        <f t="shared" si="6"/>
        <v>16284.913471140384</v>
      </c>
      <c r="D120" s="104">
        <f t="shared" si="7"/>
        <v>59.71</v>
      </c>
      <c r="E120" s="104">
        <f t="shared" si="8"/>
        <v>20.654270725536691</v>
      </c>
      <c r="F120" s="104">
        <f t="shared" si="10"/>
        <v>80.37</v>
      </c>
      <c r="G120" s="104">
        <f t="shared" si="9"/>
        <v>16264.259200414846</v>
      </c>
    </row>
    <row r="121" spans="1:7" x14ac:dyDescent="0.25">
      <c r="A121" s="103">
        <f t="shared" si="11"/>
        <v>46569</v>
      </c>
      <c r="B121" s="88">
        <v>105</v>
      </c>
      <c r="C121" s="73">
        <f t="shared" si="6"/>
        <v>16264.259200414846</v>
      </c>
      <c r="D121" s="104">
        <f t="shared" si="7"/>
        <v>59.64</v>
      </c>
      <c r="E121" s="104">
        <f t="shared" si="8"/>
        <v>20.730003051530325</v>
      </c>
      <c r="F121" s="104">
        <f t="shared" si="10"/>
        <v>80.37</v>
      </c>
      <c r="G121" s="104">
        <f t="shared" si="9"/>
        <v>16243.529197363316</v>
      </c>
    </row>
    <row r="122" spans="1:7" x14ac:dyDescent="0.25">
      <c r="A122" s="103">
        <f t="shared" si="11"/>
        <v>46600</v>
      </c>
      <c r="B122" s="88">
        <v>106</v>
      </c>
      <c r="C122" s="73">
        <f t="shared" si="6"/>
        <v>16243.529197363316</v>
      </c>
      <c r="D122" s="104">
        <f t="shared" si="7"/>
        <v>59.56</v>
      </c>
      <c r="E122" s="104">
        <f t="shared" si="8"/>
        <v>20.806013062719273</v>
      </c>
      <c r="F122" s="104">
        <f t="shared" si="10"/>
        <v>80.37</v>
      </c>
      <c r="G122" s="104">
        <f t="shared" si="9"/>
        <v>16222.723184300596</v>
      </c>
    </row>
    <row r="123" spans="1:7" x14ac:dyDescent="0.25">
      <c r="A123" s="103">
        <f t="shared" si="11"/>
        <v>46631</v>
      </c>
      <c r="B123" s="88">
        <v>107</v>
      </c>
      <c r="C123" s="73">
        <f t="shared" si="6"/>
        <v>16222.723184300596</v>
      </c>
      <c r="D123" s="104">
        <f t="shared" si="7"/>
        <v>59.48</v>
      </c>
      <c r="E123" s="104">
        <f t="shared" si="8"/>
        <v>20.882301777282578</v>
      </c>
      <c r="F123" s="104">
        <f t="shared" si="10"/>
        <v>80.37</v>
      </c>
      <c r="G123" s="104">
        <f t="shared" si="9"/>
        <v>16201.840882523313</v>
      </c>
    </row>
    <row r="124" spans="1:7" x14ac:dyDescent="0.25">
      <c r="A124" s="103">
        <f t="shared" si="11"/>
        <v>46661</v>
      </c>
      <c r="B124" s="88">
        <v>108</v>
      </c>
      <c r="C124" s="73">
        <f t="shared" si="6"/>
        <v>16201.840882523313</v>
      </c>
      <c r="D124" s="104">
        <f t="shared" si="7"/>
        <v>59.41</v>
      </c>
      <c r="E124" s="104">
        <f t="shared" si="8"/>
        <v>20.958870217132613</v>
      </c>
      <c r="F124" s="104">
        <f t="shared" si="10"/>
        <v>80.37</v>
      </c>
      <c r="G124" s="104">
        <f t="shared" si="9"/>
        <v>16180.88201230618</v>
      </c>
    </row>
    <row r="125" spans="1:7" x14ac:dyDescent="0.25">
      <c r="A125" s="103">
        <f t="shared" si="11"/>
        <v>46692</v>
      </c>
      <c r="B125" s="88">
        <v>109</v>
      </c>
      <c r="C125" s="73">
        <f t="shared" si="6"/>
        <v>16180.88201230618</v>
      </c>
      <c r="D125" s="104">
        <f t="shared" si="7"/>
        <v>59.33</v>
      </c>
      <c r="E125" s="104">
        <f t="shared" si="8"/>
        <v>21.035719407928767</v>
      </c>
      <c r="F125" s="104">
        <f t="shared" si="10"/>
        <v>80.37</v>
      </c>
      <c r="G125" s="104">
        <f t="shared" si="9"/>
        <v>16159.846292898252</v>
      </c>
    </row>
    <row r="126" spans="1:7" x14ac:dyDescent="0.25">
      <c r="A126" s="103">
        <f t="shared" si="11"/>
        <v>46722</v>
      </c>
      <c r="B126" s="88">
        <v>110</v>
      </c>
      <c r="C126" s="73">
        <f t="shared" si="6"/>
        <v>16159.846292898252</v>
      </c>
      <c r="D126" s="104">
        <f t="shared" si="7"/>
        <v>59.25</v>
      </c>
      <c r="E126" s="104">
        <f t="shared" si="8"/>
        <v>21.112850379091171</v>
      </c>
      <c r="F126" s="104">
        <f t="shared" si="10"/>
        <v>80.37</v>
      </c>
      <c r="G126" s="104">
        <f t="shared" si="9"/>
        <v>16138.73344251916</v>
      </c>
    </row>
    <row r="127" spans="1:7" x14ac:dyDescent="0.25">
      <c r="A127" s="103">
        <f t="shared" si="11"/>
        <v>46753</v>
      </c>
      <c r="B127" s="88">
        <v>111</v>
      </c>
      <c r="C127" s="73">
        <f t="shared" si="6"/>
        <v>16138.73344251916</v>
      </c>
      <c r="D127" s="104">
        <f t="shared" si="7"/>
        <v>59.18</v>
      </c>
      <c r="E127" s="104">
        <f t="shared" si="8"/>
        <v>21.190264163814504</v>
      </c>
      <c r="F127" s="104">
        <f t="shared" si="10"/>
        <v>80.37</v>
      </c>
      <c r="G127" s="104">
        <f t="shared" si="9"/>
        <v>16117.543178355345</v>
      </c>
    </row>
    <row r="128" spans="1:7" x14ac:dyDescent="0.25">
      <c r="A128" s="103">
        <f t="shared" si="11"/>
        <v>46784</v>
      </c>
      <c r="B128" s="88">
        <v>112</v>
      </c>
      <c r="C128" s="73">
        <f t="shared" si="6"/>
        <v>16117.543178355345</v>
      </c>
      <c r="D128" s="104">
        <f t="shared" si="7"/>
        <v>59.1</v>
      </c>
      <c r="E128" s="104">
        <f t="shared" si="8"/>
        <v>21.267961799081824</v>
      </c>
      <c r="F128" s="104">
        <f t="shared" si="10"/>
        <v>80.37</v>
      </c>
      <c r="G128" s="104">
        <f t="shared" si="9"/>
        <v>16096.275216556263</v>
      </c>
    </row>
    <row r="129" spans="1:7" x14ac:dyDescent="0.25">
      <c r="A129" s="103">
        <f t="shared" si="11"/>
        <v>46813</v>
      </c>
      <c r="B129" s="88">
        <v>113</v>
      </c>
      <c r="C129" s="73">
        <f t="shared" si="6"/>
        <v>16096.275216556263</v>
      </c>
      <c r="D129" s="104">
        <f t="shared" si="7"/>
        <v>59.02</v>
      </c>
      <c r="E129" s="104">
        <f t="shared" si="8"/>
        <v>21.34594432567846</v>
      </c>
      <c r="F129" s="104">
        <f t="shared" si="10"/>
        <v>80.37</v>
      </c>
      <c r="G129" s="104">
        <f t="shared" si="9"/>
        <v>16074.929272230585</v>
      </c>
    </row>
    <row r="130" spans="1:7" x14ac:dyDescent="0.25">
      <c r="A130" s="103">
        <f t="shared" si="11"/>
        <v>46844</v>
      </c>
      <c r="B130" s="88">
        <v>114</v>
      </c>
      <c r="C130" s="73">
        <f t="shared" si="6"/>
        <v>16074.929272230585</v>
      </c>
      <c r="D130" s="104">
        <f t="shared" si="7"/>
        <v>58.94</v>
      </c>
      <c r="E130" s="104">
        <f t="shared" si="8"/>
        <v>21.424212788205946</v>
      </c>
      <c r="F130" s="104">
        <f t="shared" si="10"/>
        <v>80.37</v>
      </c>
      <c r="G130" s="104">
        <f t="shared" si="9"/>
        <v>16053.505059442379</v>
      </c>
    </row>
    <row r="131" spans="1:7" x14ac:dyDescent="0.25">
      <c r="A131" s="103">
        <f t="shared" si="11"/>
        <v>46874</v>
      </c>
      <c r="B131" s="88">
        <v>115</v>
      </c>
      <c r="C131" s="73">
        <f t="shared" si="6"/>
        <v>16053.505059442379</v>
      </c>
      <c r="D131" s="104">
        <f t="shared" si="7"/>
        <v>58.86</v>
      </c>
      <c r="E131" s="104">
        <f t="shared" si="8"/>
        <v>21.502768235096035</v>
      </c>
      <c r="F131" s="104">
        <f t="shared" si="10"/>
        <v>80.37</v>
      </c>
      <c r="G131" s="104">
        <f t="shared" si="9"/>
        <v>16032.002291207284</v>
      </c>
    </row>
    <row r="132" spans="1:7" x14ac:dyDescent="0.25">
      <c r="A132" s="103">
        <f t="shared" si="11"/>
        <v>46905</v>
      </c>
      <c r="B132" s="88">
        <v>116</v>
      </c>
      <c r="C132" s="73">
        <f t="shared" si="6"/>
        <v>16032.002291207284</v>
      </c>
      <c r="D132" s="104">
        <f t="shared" si="7"/>
        <v>58.78</v>
      </c>
      <c r="E132" s="104">
        <f t="shared" si="8"/>
        <v>21.581611718624721</v>
      </c>
      <c r="F132" s="104">
        <f t="shared" si="10"/>
        <v>80.37</v>
      </c>
      <c r="G132" s="104">
        <f t="shared" si="9"/>
        <v>16010.42067948866</v>
      </c>
    </row>
    <row r="133" spans="1:7" x14ac:dyDescent="0.25">
      <c r="A133" s="103">
        <f t="shared" si="11"/>
        <v>46935</v>
      </c>
      <c r="B133" s="88">
        <v>117</v>
      </c>
      <c r="C133" s="73">
        <f t="shared" si="6"/>
        <v>16010.42067948866</v>
      </c>
      <c r="D133" s="104">
        <f t="shared" si="7"/>
        <v>58.7</v>
      </c>
      <c r="E133" s="104">
        <f t="shared" si="8"/>
        <v>21.660744294926346</v>
      </c>
      <c r="F133" s="104">
        <f t="shared" si="10"/>
        <v>80.37</v>
      </c>
      <c r="G133" s="104">
        <f t="shared" si="9"/>
        <v>15988.759935193733</v>
      </c>
    </row>
    <row r="134" spans="1:7" x14ac:dyDescent="0.25">
      <c r="A134" s="103">
        <f t="shared" si="11"/>
        <v>46966</v>
      </c>
      <c r="B134" s="88">
        <v>118</v>
      </c>
      <c r="C134" s="73">
        <f t="shared" si="6"/>
        <v>15988.759935193733</v>
      </c>
      <c r="D134" s="104">
        <f t="shared" si="7"/>
        <v>58.63</v>
      </c>
      <c r="E134" s="104">
        <f t="shared" si="8"/>
        <v>21.740167024007743</v>
      </c>
      <c r="F134" s="104">
        <f t="shared" si="10"/>
        <v>80.37</v>
      </c>
      <c r="G134" s="104">
        <f t="shared" si="9"/>
        <v>15967.019768169726</v>
      </c>
    </row>
    <row r="135" spans="1:7" x14ac:dyDescent="0.25">
      <c r="A135" s="103">
        <f t="shared" si="11"/>
        <v>46997</v>
      </c>
      <c r="B135" s="88">
        <v>119</v>
      </c>
      <c r="C135" s="73">
        <f t="shared" si="6"/>
        <v>15967.019768169726</v>
      </c>
      <c r="D135" s="104">
        <f t="shared" si="7"/>
        <v>58.55</v>
      </c>
      <c r="E135" s="104">
        <f t="shared" si="8"/>
        <v>21.819880969762437</v>
      </c>
      <c r="F135" s="104">
        <f t="shared" si="10"/>
        <v>80.37</v>
      </c>
      <c r="G135" s="104">
        <f t="shared" si="9"/>
        <v>15945.199887199964</v>
      </c>
    </row>
    <row r="136" spans="1:7" x14ac:dyDescent="0.25">
      <c r="A136" s="103">
        <f t="shared" si="11"/>
        <v>47027</v>
      </c>
      <c r="B136" s="88">
        <v>120</v>
      </c>
      <c r="C136" s="73">
        <f t="shared" si="6"/>
        <v>15945.199887199964</v>
      </c>
      <c r="D136" s="104">
        <f t="shared" si="7"/>
        <v>58.47</v>
      </c>
      <c r="E136" s="104">
        <f t="shared" si="8"/>
        <v>21.899887199984899</v>
      </c>
      <c r="F136" s="104">
        <f t="shared" si="10"/>
        <v>80.37</v>
      </c>
      <c r="G136" s="104">
        <f t="shared" si="9"/>
        <v>15923.299999999979</v>
      </c>
    </row>
  </sheetData>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906C-47F0-4AAB-8E80-9F244D259636}">
  <dimension ref="A1:R133"/>
  <sheetViews>
    <sheetView workbookViewId="0">
      <selection sqref="A1:IV65536"/>
    </sheetView>
  </sheetViews>
  <sheetFormatPr defaultColWidth="9.140625" defaultRowHeight="15" x14ac:dyDescent="0.25"/>
  <cols>
    <col min="1" max="1" width="9.140625" style="66" customWidth="1"/>
    <col min="2" max="2" width="7.85546875" style="66" customWidth="1"/>
    <col min="3" max="3" width="14.7109375" style="66" customWidth="1"/>
    <col min="4" max="4" width="14.28515625" style="66" customWidth="1"/>
    <col min="5" max="7" width="14.7109375" style="66" customWidth="1"/>
    <col min="8" max="11" width="9.140625" style="66"/>
    <col min="12" max="12" width="9.140625" style="126"/>
    <col min="13" max="13" width="7.85546875" style="126" customWidth="1"/>
    <col min="14" max="14" width="14.7109375" style="126" customWidth="1"/>
    <col min="15" max="15" width="14.28515625" style="126" customWidth="1"/>
    <col min="16" max="18" width="14.7109375" style="126" customWidth="1"/>
    <col min="19" max="16384" width="9.140625" style="66"/>
  </cols>
  <sheetData>
    <row r="1" spans="1:18" x14ac:dyDescent="0.25">
      <c r="A1" s="64"/>
      <c r="B1" s="64"/>
      <c r="C1" s="64"/>
      <c r="D1" s="64"/>
      <c r="E1" s="64"/>
      <c r="F1" s="64"/>
      <c r="G1" s="65"/>
      <c r="L1" s="114"/>
      <c r="M1" s="114"/>
      <c r="N1" s="114"/>
      <c r="O1" s="114"/>
      <c r="P1" s="114"/>
      <c r="Q1" s="114"/>
      <c r="R1" s="115"/>
    </row>
    <row r="2" spans="1:18" x14ac:dyDescent="0.25">
      <c r="A2" s="64"/>
      <c r="B2" s="64"/>
      <c r="C2" s="64"/>
      <c r="D2" s="64"/>
      <c r="E2" s="64"/>
      <c r="F2" s="67"/>
      <c r="G2" s="68"/>
      <c r="L2" s="114"/>
      <c r="M2" s="114"/>
      <c r="N2" s="114"/>
      <c r="O2" s="114"/>
      <c r="P2" s="114"/>
      <c r="Q2" s="116"/>
      <c r="R2" s="117"/>
    </row>
    <row r="3" spans="1:18" x14ac:dyDescent="0.25">
      <c r="A3" s="64"/>
      <c r="B3" s="64"/>
      <c r="C3" s="64"/>
      <c r="D3" s="64"/>
      <c r="E3" s="64"/>
      <c r="F3" s="67"/>
      <c r="G3" s="68"/>
      <c r="L3" s="114"/>
      <c r="M3" s="114"/>
      <c r="N3" s="114"/>
      <c r="O3" s="114"/>
      <c r="P3" s="114"/>
      <c r="Q3" s="116"/>
      <c r="R3" s="117"/>
    </row>
    <row r="4" spans="1:18" ht="21" x14ac:dyDescent="0.35">
      <c r="A4" s="64"/>
      <c r="B4" s="71" t="s">
        <v>41</v>
      </c>
      <c r="C4" s="64"/>
      <c r="D4" s="64"/>
      <c r="E4" s="72"/>
      <c r="F4" s="73"/>
      <c r="G4" s="64"/>
      <c r="K4" s="77"/>
      <c r="L4" s="114"/>
      <c r="M4" s="118" t="s">
        <v>60</v>
      </c>
      <c r="N4" s="114"/>
      <c r="O4" s="114"/>
      <c r="P4" s="116"/>
      <c r="Q4" s="119"/>
      <c r="R4" s="114"/>
    </row>
    <row r="5" spans="1:18" x14ac:dyDescent="0.25">
      <c r="A5" s="64"/>
      <c r="B5" s="64"/>
      <c r="C5" s="64"/>
      <c r="D5" s="64"/>
      <c r="E5" s="64"/>
      <c r="F5" s="73"/>
      <c r="G5" s="64"/>
      <c r="K5" s="79"/>
      <c r="L5" s="114"/>
      <c r="M5" s="114"/>
      <c r="N5" s="114"/>
      <c r="O5" s="114"/>
      <c r="P5" s="114"/>
      <c r="Q5" s="119"/>
      <c r="R5" s="114"/>
    </row>
    <row r="6" spans="1:18" x14ac:dyDescent="0.25">
      <c r="A6" s="64"/>
      <c r="B6" s="80" t="s">
        <v>43</v>
      </c>
      <c r="C6" s="81"/>
      <c r="D6" s="82"/>
      <c r="E6" s="110">
        <v>43405</v>
      </c>
      <c r="F6" s="83"/>
      <c r="G6" s="64"/>
      <c r="K6" s="86"/>
      <c r="L6" s="114"/>
      <c r="M6" s="120" t="s">
        <v>43</v>
      </c>
      <c r="N6" s="121"/>
      <c r="O6" s="122"/>
      <c r="P6" s="123">
        <v>43405</v>
      </c>
      <c r="Q6" s="124"/>
      <c r="R6" s="114"/>
    </row>
    <row r="7" spans="1:18" x14ac:dyDescent="0.25">
      <c r="A7" s="64"/>
      <c r="B7" s="87" t="s">
        <v>44</v>
      </c>
      <c r="C7" s="88"/>
      <c r="E7" s="89">
        <v>120</v>
      </c>
      <c r="F7" s="90" t="s">
        <v>45</v>
      </c>
      <c r="K7" s="91"/>
      <c r="L7" s="114"/>
      <c r="M7" s="125" t="s">
        <v>44</v>
      </c>
      <c r="N7" s="116"/>
      <c r="P7" s="127">
        <v>120</v>
      </c>
      <c r="Q7" s="128" t="s">
        <v>45</v>
      </c>
    </row>
    <row r="8" spans="1:18" x14ac:dyDescent="0.25">
      <c r="A8" s="64"/>
      <c r="B8" s="87" t="s">
        <v>61</v>
      </c>
      <c r="C8" s="88"/>
      <c r="D8" s="92">
        <f>E6-1</f>
        <v>43404</v>
      </c>
      <c r="E8" s="111">
        <v>24279.174999999999</v>
      </c>
      <c r="F8" s="90" t="s">
        <v>47</v>
      </c>
      <c r="K8" s="91"/>
      <c r="L8" s="114"/>
      <c r="M8" s="125" t="s">
        <v>61</v>
      </c>
      <c r="N8" s="116"/>
      <c r="O8" s="129">
        <f>P6-1</f>
        <v>43404</v>
      </c>
      <c r="P8" s="141">
        <v>24279.174999999999</v>
      </c>
      <c r="Q8" s="128" t="s">
        <v>47</v>
      </c>
    </row>
    <row r="9" spans="1:18" x14ac:dyDescent="0.25">
      <c r="A9" s="64"/>
      <c r="B9" s="87" t="s">
        <v>51</v>
      </c>
      <c r="C9" s="88"/>
      <c r="E9" s="94">
        <v>0</v>
      </c>
      <c r="F9" s="90" t="s">
        <v>47</v>
      </c>
      <c r="G9" s="107"/>
      <c r="K9" s="91"/>
      <c r="L9" s="114"/>
      <c r="M9" s="125" t="s">
        <v>51</v>
      </c>
      <c r="N9" s="116"/>
      <c r="P9" s="130">
        <v>0</v>
      </c>
      <c r="Q9" s="128" t="s">
        <v>47</v>
      </c>
      <c r="R9" s="131"/>
    </row>
    <row r="10" spans="1:18" x14ac:dyDescent="0.25">
      <c r="A10" s="64"/>
      <c r="B10" s="96" t="s">
        <v>52</v>
      </c>
      <c r="C10" s="97"/>
      <c r="D10" s="98"/>
      <c r="E10" s="113">
        <v>4.3999999999999997E-2</v>
      </c>
      <c r="F10" s="99"/>
      <c r="G10" s="100"/>
      <c r="K10" s="91"/>
      <c r="L10" s="114"/>
      <c r="M10" s="132" t="s">
        <v>52</v>
      </c>
      <c r="N10" s="133"/>
      <c r="O10" s="134"/>
      <c r="P10" s="135">
        <v>4.3999999999999997E-2</v>
      </c>
      <c r="Q10" s="136"/>
      <c r="R10" s="114"/>
    </row>
    <row r="11" spans="1:18" x14ac:dyDescent="0.25">
      <c r="A11" s="64"/>
      <c r="B11" s="89"/>
      <c r="C11" s="88"/>
      <c r="E11" s="101"/>
      <c r="F11" s="89"/>
      <c r="G11" s="100"/>
      <c r="K11" s="91"/>
      <c r="L11" s="114"/>
      <c r="M11" s="127"/>
      <c r="N11" s="116"/>
      <c r="P11" s="137"/>
      <c r="Q11" s="127"/>
      <c r="R11" s="114"/>
    </row>
    <row r="12" spans="1:18" x14ac:dyDescent="0.25">
      <c r="K12" s="91"/>
    </row>
    <row r="13" spans="1:18" ht="15.75" thickBot="1" x14ac:dyDescent="0.3">
      <c r="A13" s="102" t="s">
        <v>53</v>
      </c>
      <c r="B13" s="102" t="s">
        <v>54</v>
      </c>
      <c r="C13" s="102" t="s">
        <v>55</v>
      </c>
      <c r="D13" s="102" t="s">
        <v>56</v>
      </c>
      <c r="E13" s="102" t="s">
        <v>57</v>
      </c>
      <c r="F13" s="102" t="s">
        <v>58</v>
      </c>
      <c r="G13" s="102" t="s">
        <v>59</v>
      </c>
      <c r="K13" s="91"/>
      <c r="L13" s="138" t="s">
        <v>53</v>
      </c>
      <c r="M13" s="138" t="s">
        <v>54</v>
      </c>
      <c r="N13" s="138" t="s">
        <v>55</v>
      </c>
      <c r="O13" s="138" t="s">
        <v>56</v>
      </c>
      <c r="P13" s="138" t="s">
        <v>57</v>
      </c>
      <c r="Q13" s="138" t="s">
        <v>58</v>
      </c>
      <c r="R13" s="138" t="s">
        <v>59</v>
      </c>
    </row>
    <row r="14" spans="1:18" x14ac:dyDescent="0.25">
      <c r="A14" s="103">
        <f>E6</f>
        <v>43405</v>
      </c>
      <c r="B14" s="88">
        <v>1</v>
      </c>
      <c r="C14" s="73">
        <f>E8</f>
        <v>24279.174999999999</v>
      </c>
      <c r="D14" s="104">
        <f>ROUND(C14*$E$10/12,2)</f>
        <v>89.02</v>
      </c>
      <c r="E14" s="104">
        <f>PPMT($E$10/12,B14,$E$7,-$E$8,$E$9,0)</f>
        <v>161.43314656251329</v>
      </c>
      <c r="F14" s="104">
        <f>ROUND(PMT($E$10/12,E7,-E8,E9),2)</f>
        <v>250.46</v>
      </c>
      <c r="G14" s="104">
        <f>C14-E14</f>
        <v>24117.741853437485</v>
      </c>
      <c r="K14" s="91"/>
      <c r="L14" s="139">
        <f>P6</f>
        <v>43405</v>
      </c>
      <c r="M14" s="116">
        <v>1</v>
      </c>
      <c r="N14" s="119">
        <f>P8</f>
        <v>24279.174999999999</v>
      </c>
      <c r="O14" s="140">
        <f>ROUND(N14*$P$10/12,2)</f>
        <v>89.02</v>
      </c>
      <c r="P14" s="140">
        <f>PPMT($P$10/12,M14,$P$7,-$P$8,$P$9,0)</f>
        <v>161.43314656251329</v>
      </c>
      <c r="Q14" s="140">
        <f>ROUND(PMT($P$10/12,P7,-P8,P9),2)</f>
        <v>250.46</v>
      </c>
      <c r="R14" s="140">
        <f>N14-P14</f>
        <v>24117.741853437485</v>
      </c>
    </row>
    <row r="15" spans="1:18" x14ac:dyDescent="0.25">
      <c r="A15" s="103">
        <f>EDATE(A14,1)</f>
        <v>43435</v>
      </c>
      <c r="B15" s="88">
        <v>2</v>
      </c>
      <c r="C15" s="73">
        <f>G14</f>
        <v>24117.741853437485</v>
      </c>
      <c r="D15" s="104">
        <f t="shared" ref="D15:D72" si="0">ROUND(C15*$E$10/12,2)</f>
        <v>88.43</v>
      </c>
      <c r="E15" s="104">
        <f t="shared" ref="E15:E78" si="1">PPMT($E$10/12,B15,$E$7,-$E$8,$E$9,0)</f>
        <v>162.02506809990919</v>
      </c>
      <c r="F15" s="104">
        <f>F14</f>
        <v>250.46</v>
      </c>
      <c r="G15" s="104">
        <f t="shared" ref="G15:G72" si="2">C15-E15</f>
        <v>23955.716785337576</v>
      </c>
      <c r="K15" s="91"/>
      <c r="L15" s="139">
        <f>EDATE(L14,1)</f>
        <v>43435</v>
      </c>
      <c r="M15" s="116">
        <v>2</v>
      </c>
      <c r="N15" s="119">
        <f>R14</f>
        <v>24117.741853437485</v>
      </c>
      <c r="O15" s="140">
        <f t="shared" ref="O15:O78" si="3">ROUND(N15*$P$10/12,2)</f>
        <v>88.43</v>
      </c>
      <c r="P15" s="140">
        <f t="shared" ref="P15:P78" si="4">PPMT($P$10/12,M15,$P$7,-$P$8,$P$9,0)</f>
        <v>162.02506809990919</v>
      </c>
      <c r="Q15" s="140">
        <f>Q14</f>
        <v>250.46</v>
      </c>
      <c r="R15" s="140">
        <f t="shared" ref="R15:R72" si="5">N15-P15</f>
        <v>23955.716785337576</v>
      </c>
    </row>
    <row r="16" spans="1:18" x14ac:dyDescent="0.25">
      <c r="A16" s="103">
        <f>EDATE(A15,1)</f>
        <v>43466</v>
      </c>
      <c r="B16" s="88">
        <v>3</v>
      </c>
      <c r="C16" s="73">
        <f>G15</f>
        <v>23955.716785337576</v>
      </c>
      <c r="D16" s="104">
        <f t="shared" si="0"/>
        <v>87.84</v>
      </c>
      <c r="E16" s="104">
        <f t="shared" si="1"/>
        <v>162.61916001627552</v>
      </c>
      <c r="F16" s="104">
        <f t="shared" ref="F16:F79" si="6">F15</f>
        <v>250.46</v>
      </c>
      <c r="G16" s="104">
        <f t="shared" si="2"/>
        <v>23793.097625321301</v>
      </c>
      <c r="K16" s="91"/>
      <c r="L16" s="139">
        <f>EDATE(L15,1)</f>
        <v>43466</v>
      </c>
      <c r="M16" s="116">
        <v>3</v>
      </c>
      <c r="N16" s="119">
        <f>R15</f>
        <v>23955.716785337576</v>
      </c>
      <c r="O16" s="140">
        <f t="shared" si="3"/>
        <v>87.84</v>
      </c>
      <c r="P16" s="140">
        <f t="shared" si="4"/>
        <v>162.61916001627552</v>
      </c>
      <c r="Q16" s="140">
        <f t="shared" ref="Q16:Q79" si="7">Q15</f>
        <v>250.46</v>
      </c>
      <c r="R16" s="140">
        <f t="shared" si="5"/>
        <v>23793.097625321301</v>
      </c>
    </row>
    <row r="17" spans="1:18" x14ac:dyDescent="0.25">
      <c r="A17" s="103">
        <f t="shared" ref="A17:A80" si="8">EDATE(A16,1)</f>
        <v>43497</v>
      </c>
      <c r="B17" s="88">
        <v>4</v>
      </c>
      <c r="C17" s="73">
        <f t="shared" ref="C17:C72" si="9">G16</f>
        <v>23793.097625321301</v>
      </c>
      <c r="D17" s="104">
        <f t="shared" si="0"/>
        <v>87.24</v>
      </c>
      <c r="E17" s="104">
        <f t="shared" si="1"/>
        <v>163.21543026966853</v>
      </c>
      <c r="F17" s="104">
        <f t="shared" si="6"/>
        <v>250.46</v>
      </c>
      <c r="G17" s="104">
        <f t="shared" si="2"/>
        <v>23629.882195051632</v>
      </c>
      <c r="K17" s="91"/>
      <c r="L17" s="139">
        <f t="shared" ref="L17:L80" si="10">EDATE(L16,1)</f>
        <v>43497</v>
      </c>
      <c r="M17" s="116">
        <v>4</v>
      </c>
      <c r="N17" s="119">
        <f t="shared" ref="N17:N72" si="11">R16</f>
        <v>23793.097625321301</v>
      </c>
      <c r="O17" s="140">
        <f t="shared" si="3"/>
        <v>87.24</v>
      </c>
      <c r="P17" s="140">
        <f t="shared" si="4"/>
        <v>163.21543026966853</v>
      </c>
      <c r="Q17" s="140">
        <f t="shared" si="7"/>
        <v>250.46</v>
      </c>
      <c r="R17" s="140">
        <f t="shared" si="5"/>
        <v>23629.882195051632</v>
      </c>
    </row>
    <row r="18" spans="1:18" x14ac:dyDescent="0.25">
      <c r="A18" s="103">
        <f t="shared" si="8"/>
        <v>43525</v>
      </c>
      <c r="B18" s="88">
        <v>5</v>
      </c>
      <c r="C18" s="73">
        <f t="shared" si="9"/>
        <v>23629.882195051632</v>
      </c>
      <c r="D18" s="104">
        <f t="shared" si="0"/>
        <v>86.64</v>
      </c>
      <c r="E18" s="104">
        <f t="shared" si="1"/>
        <v>163.81388684732397</v>
      </c>
      <c r="F18" s="104">
        <f t="shared" si="6"/>
        <v>250.46</v>
      </c>
      <c r="G18" s="104">
        <f t="shared" si="2"/>
        <v>23466.068308204307</v>
      </c>
      <c r="K18" s="91"/>
      <c r="L18" s="139">
        <f t="shared" si="10"/>
        <v>43525</v>
      </c>
      <c r="M18" s="116">
        <v>5</v>
      </c>
      <c r="N18" s="119">
        <f t="shared" si="11"/>
        <v>23629.882195051632</v>
      </c>
      <c r="O18" s="140">
        <f t="shared" si="3"/>
        <v>86.64</v>
      </c>
      <c r="P18" s="140">
        <f t="shared" si="4"/>
        <v>163.81388684732397</v>
      </c>
      <c r="Q18" s="140">
        <f t="shared" si="7"/>
        <v>250.46</v>
      </c>
      <c r="R18" s="140">
        <f t="shared" si="5"/>
        <v>23466.068308204307</v>
      </c>
    </row>
    <row r="19" spans="1:18" x14ac:dyDescent="0.25">
      <c r="A19" s="103">
        <f t="shared" si="8"/>
        <v>43556</v>
      </c>
      <c r="B19" s="88">
        <v>6</v>
      </c>
      <c r="C19" s="73">
        <f t="shared" si="9"/>
        <v>23466.068308204307</v>
      </c>
      <c r="D19" s="104">
        <f t="shared" si="0"/>
        <v>86.04</v>
      </c>
      <c r="E19" s="104">
        <f t="shared" si="1"/>
        <v>164.41453776576418</v>
      </c>
      <c r="F19" s="104">
        <f t="shared" si="6"/>
        <v>250.46</v>
      </c>
      <c r="G19" s="104">
        <f t="shared" si="2"/>
        <v>23301.653770438541</v>
      </c>
      <c r="K19" s="91"/>
      <c r="L19" s="139">
        <f t="shared" si="10"/>
        <v>43556</v>
      </c>
      <c r="M19" s="116">
        <v>6</v>
      </c>
      <c r="N19" s="119">
        <f t="shared" si="11"/>
        <v>23466.068308204307</v>
      </c>
      <c r="O19" s="140">
        <f t="shared" si="3"/>
        <v>86.04</v>
      </c>
      <c r="P19" s="140">
        <f t="shared" si="4"/>
        <v>164.41453776576418</v>
      </c>
      <c r="Q19" s="140">
        <f t="shared" si="7"/>
        <v>250.46</v>
      </c>
      <c r="R19" s="140">
        <f t="shared" si="5"/>
        <v>23301.653770438541</v>
      </c>
    </row>
    <row r="20" spans="1:18" x14ac:dyDescent="0.25">
      <c r="A20" s="103">
        <f t="shared" si="8"/>
        <v>43586</v>
      </c>
      <c r="B20" s="88">
        <v>7</v>
      </c>
      <c r="C20" s="73">
        <f t="shared" si="9"/>
        <v>23301.653770438541</v>
      </c>
      <c r="D20" s="104">
        <f t="shared" si="0"/>
        <v>85.44</v>
      </c>
      <c r="E20" s="104">
        <f t="shared" si="1"/>
        <v>165.01739107090529</v>
      </c>
      <c r="F20" s="104">
        <f t="shared" si="6"/>
        <v>250.46</v>
      </c>
      <c r="G20" s="104">
        <f t="shared" si="2"/>
        <v>23136.636379367636</v>
      </c>
      <c r="K20" s="91"/>
      <c r="L20" s="139">
        <f t="shared" si="10"/>
        <v>43586</v>
      </c>
      <c r="M20" s="116">
        <v>7</v>
      </c>
      <c r="N20" s="119">
        <f t="shared" si="11"/>
        <v>23301.653770438541</v>
      </c>
      <c r="O20" s="140">
        <f t="shared" si="3"/>
        <v>85.44</v>
      </c>
      <c r="P20" s="140">
        <f t="shared" si="4"/>
        <v>165.01739107090529</v>
      </c>
      <c r="Q20" s="140">
        <f t="shared" si="7"/>
        <v>250.46</v>
      </c>
      <c r="R20" s="140">
        <f t="shared" si="5"/>
        <v>23136.636379367636</v>
      </c>
    </row>
    <row r="21" spans="1:18" x14ac:dyDescent="0.25">
      <c r="A21" s="103">
        <f>EDATE(A20,1)</f>
        <v>43617</v>
      </c>
      <c r="B21" s="88">
        <v>8</v>
      </c>
      <c r="C21" s="73">
        <f t="shared" si="9"/>
        <v>23136.636379367636</v>
      </c>
      <c r="D21" s="104">
        <f t="shared" si="0"/>
        <v>84.83</v>
      </c>
      <c r="E21" s="104">
        <f t="shared" si="1"/>
        <v>165.62245483816528</v>
      </c>
      <c r="F21" s="104">
        <f t="shared" si="6"/>
        <v>250.46</v>
      </c>
      <c r="G21" s="104">
        <f t="shared" si="2"/>
        <v>22971.01392452947</v>
      </c>
      <c r="K21" s="91"/>
      <c r="L21" s="139">
        <f>EDATE(L20,1)</f>
        <v>43617</v>
      </c>
      <c r="M21" s="116">
        <v>8</v>
      </c>
      <c r="N21" s="119">
        <f t="shared" si="11"/>
        <v>23136.636379367636</v>
      </c>
      <c r="O21" s="140">
        <f t="shared" si="3"/>
        <v>84.83</v>
      </c>
      <c r="P21" s="140">
        <f t="shared" si="4"/>
        <v>165.62245483816528</v>
      </c>
      <c r="Q21" s="140">
        <f t="shared" si="7"/>
        <v>250.46</v>
      </c>
      <c r="R21" s="140">
        <f t="shared" si="5"/>
        <v>22971.01392452947</v>
      </c>
    </row>
    <row r="22" spans="1:18" x14ac:dyDescent="0.25">
      <c r="A22" s="103">
        <f t="shared" si="8"/>
        <v>43647</v>
      </c>
      <c r="B22" s="88">
        <v>9</v>
      </c>
      <c r="C22" s="73">
        <f t="shared" si="9"/>
        <v>22971.01392452947</v>
      </c>
      <c r="D22" s="104">
        <f t="shared" si="0"/>
        <v>84.23</v>
      </c>
      <c r="E22" s="104">
        <f t="shared" si="1"/>
        <v>166.2297371725719</v>
      </c>
      <c r="F22" s="104">
        <f t="shared" si="6"/>
        <v>250.46</v>
      </c>
      <c r="G22" s="104">
        <f t="shared" si="2"/>
        <v>22804.784187356898</v>
      </c>
      <c r="K22" s="91"/>
      <c r="L22" s="139">
        <f t="shared" si="10"/>
        <v>43647</v>
      </c>
      <c r="M22" s="116">
        <v>9</v>
      </c>
      <c r="N22" s="119">
        <f t="shared" si="11"/>
        <v>22971.01392452947</v>
      </c>
      <c r="O22" s="140">
        <f t="shared" si="3"/>
        <v>84.23</v>
      </c>
      <c r="P22" s="140">
        <f t="shared" si="4"/>
        <v>166.2297371725719</v>
      </c>
      <c r="Q22" s="140">
        <f t="shared" si="7"/>
        <v>250.46</v>
      </c>
      <c r="R22" s="140">
        <f t="shared" si="5"/>
        <v>22804.784187356898</v>
      </c>
    </row>
    <row r="23" spans="1:18" x14ac:dyDescent="0.25">
      <c r="A23" s="103">
        <f t="shared" si="8"/>
        <v>43678</v>
      </c>
      <c r="B23" s="88">
        <v>10</v>
      </c>
      <c r="C23" s="73">
        <f t="shared" si="9"/>
        <v>22804.784187356898</v>
      </c>
      <c r="D23" s="104">
        <f t="shared" si="0"/>
        <v>83.62</v>
      </c>
      <c r="E23" s="104">
        <f t="shared" si="1"/>
        <v>166.83924620887132</v>
      </c>
      <c r="F23" s="104">
        <f t="shared" si="6"/>
        <v>250.46</v>
      </c>
      <c r="G23" s="104">
        <f t="shared" si="2"/>
        <v>22637.944941148027</v>
      </c>
      <c r="K23" s="91"/>
      <c r="L23" s="139">
        <f t="shared" si="10"/>
        <v>43678</v>
      </c>
      <c r="M23" s="116">
        <v>10</v>
      </c>
      <c r="N23" s="119">
        <f t="shared" si="11"/>
        <v>22804.784187356898</v>
      </c>
      <c r="O23" s="140">
        <f t="shared" si="3"/>
        <v>83.62</v>
      </c>
      <c r="P23" s="140">
        <f t="shared" si="4"/>
        <v>166.83924620887132</v>
      </c>
      <c r="Q23" s="140">
        <f t="shared" si="7"/>
        <v>250.46</v>
      </c>
      <c r="R23" s="140">
        <f t="shared" si="5"/>
        <v>22637.944941148027</v>
      </c>
    </row>
    <row r="24" spans="1:18" x14ac:dyDescent="0.25">
      <c r="A24" s="103">
        <f t="shared" si="8"/>
        <v>43709</v>
      </c>
      <c r="B24" s="88">
        <v>11</v>
      </c>
      <c r="C24" s="73">
        <f t="shared" si="9"/>
        <v>22637.944941148027</v>
      </c>
      <c r="D24" s="104">
        <f t="shared" si="0"/>
        <v>83.01</v>
      </c>
      <c r="E24" s="104">
        <f t="shared" si="1"/>
        <v>167.45099011163717</v>
      </c>
      <c r="F24" s="104">
        <f t="shared" si="6"/>
        <v>250.46</v>
      </c>
      <c r="G24" s="104">
        <f t="shared" si="2"/>
        <v>22470.493951036391</v>
      </c>
      <c r="L24" s="139">
        <f t="shared" si="10"/>
        <v>43709</v>
      </c>
      <c r="M24" s="116">
        <v>11</v>
      </c>
      <c r="N24" s="119">
        <f t="shared" si="11"/>
        <v>22637.944941148027</v>
      </c>
      <c r="O24" s="140">
        <f t="shared" si="3"/>
        <v>83.01</v>
      </c>
      <c r="P24" s="140">
        <f t="shared" si="4"/>
        <v>167.45099011163717</v>
      </c>
      <c r="Q24" s="140">
        <f t="shared" si="7"/>
        <v>250.46</v>
      </c>
      <c r="R24" s="140">
        <f t="shared" si="5"/>
        <v>22470.493951036391</v>
      </c>
    </row>
    <row r="25" spans="1:18" x14ac:dyDescent="0.25">
      <c r="A25" s="103">
        <f t="shared" si="8"/>
        <v>43739</v>
      </c>
      <c r="B25" s="88">
        <v>12</v>
      </c>
      <c r="C25" s="73">
        <f t="shared" si="9"/>
        <v>22470.493951036391</v>
      </c>
      <c r="D25" s="104">
        <f t="shared" si="0"/>
        <v>82.39</v>
      </c>
      <c r="E25" s="104">
        <f t="shared" si="1"/>
        <v>168.06497707537986</v>
      </c>
      <c r="F25" s="104">
        <f t="shared" si="6"/>
        <v>250.46</v>
      </c>
      <c r="G25" s="104">
        <f t="shared" si="2"/>
        <v>22302.42897396101</v>
      </c>
      <c r="L25" s="139">
        <f t="shared" si="10"/>
        <v>43739</v>
      </c>
      <c r="M25" s="116">
        <v>12</v>
      </c>
      <c r="N25" s="119">
        <f t="shared" si="11"/>
        <v>22470.493951036391</v>
      </c>
      <c r="O25" s="140">
        <f t="shared" si="3"/>
        <v>82.39</v>
      </c>
      <c r="P25" s="140">
        <f t="shared" si="4"/>
        <v>168.06497707537986</v>
      </c>
      <c r="Q25" s="140">
        <f t="shared" si="7"/>
        <v>250.46</v>
      </c>
      <c r="R25" s="140">
        <f t="shared" si="5"/>
        <v>22302.42897396101</v>
      </c>
    </row>
    <row r="26" spans="1:18" x14ac:dyDescent="0.25">
      <c r="A26" s="103">
        <f t="shared" si="8"/>
        <v>43770</v>
      </c>
      <c r="B26" s="88">
        <v>13</v>
      </c>
      <c r="C26" s="73">
        <f t="shared" si="9"/>
        <v>22302.42897396101</v>
      </c>
      <c r="D26" s="104">
        <f t="shared" si="0"/>
        <v>81.78</v>
      </c>
      <c r="E26" s="104">
        <f t="shared" si="1"/>
        <v>168.68121532465625</v>
      </c>
      <c r="F26" s="104">
        <f t="shared" si="6"/>
        <v>250.46</v>
      </c>
      <c r="G26" s="104">
        <f t="shared" si="2"/>
        <v>22133.747758636353</v>
      </c>
      <c r="L26" s="139">
        <f t="shared" si="10"/>
        <v>43770</v>
      </c>
      <c r="M26" s="116">
        <v>13</v>
      </c>
      <c r="N26" s="119">
        <f t="shared" si="11"/>
        <v>22302.42897396101</v>
      </c>
      <c r="O26" s="140">
        <f t="shared" si="3"/>
        <v>81.78</v>
      </c>
      <c r="P26" s="140">
        <f t="shared" si="4"/>
        <v>168.68121532465625</v>
      </c>
      <c r="Q26" s="140">
        <f t="shared" si="7"/>
        <v>250.46</v>
      </c>
      <c r="R26" s="140">
        <f t="shared" si="5"/>
        <v>22133.747758636353</v>
      </c>
    </row>
    <row r="27" spans="1:18" x14ac:dyDescent="0.25">
      <c r="A27" s="103">
        <f t="shared" si="8"/>
        <v>43800</v>
      </c>
      <c r="B27" s="88">
        <v>14</v>
      </c>
      <c r="C27" s="73">
        <f t="shared" si="9"/>
        <v>22133.747758636353</v>
      </c>
      <c r="D27" s="104">
        <f t="shared" si="0"/>
        <v>81.16</v>
      </c>
      <c r="E27" s="104">
        <f t="shared" si="1"/>
        <v>169.29971311417998</v>
      </c>
      <c r="F27" s="104">
        <f t="shared" si="6"/>
        <v>250.46</v>
      </c>
      <c r="G27" s="104">
        <f t="shared" si="2"/>
        <v>21964.448045522175</v>
      </c>
      <c r="L27" s="139">
        <f t="shared" si="10"/>
        <v>43800</v>
      </c>
      <c r="M27" s="116">
        <v>14</v>
      </c>
      <c r="N27" s="119">
        <f t="shared" si="11"/>
        <v>22133.747758636353</v>
      </c>
      <c r="O27" s="140">
        <f t="shared" si="3"/>
        <v>81.16</v>
      </c>
      <c r="P27" s="140">
        <f t="shared" si="4"/>
        <v>169.29971311417998</v>
      </c>
      <c r="Q27" s="140">
        <f t="shared" si="7"/>
        <v>250.46</v>
      </c>
      <c r="R27" s="140">
        <f t="shared" si="5"/>
        <v>21964.448045522175</v>
      </c>
    </row>
    <row r="28" spans="1:18" x14ac:dyDescent="0.25">
      <c r="A28" s="103">
        <f t="shared" si="8"/>
        <v>43831</v>
      </c>
      <c r="B28" s="88">
        <v>15</v>
      </c>
      <c r="C28" s="73">
        <f t="shared" si="9"/>
        <v>21964.448045522175</v>
      </c>
      <c r="D28" s="104">
        <f t="shared" si="0"/>
        <v>80.540000000000006</v>
      </c>
      <c r="E28" s="104">
        <f t="shared" si="1"/>
        <v>169.92047872893195</v>
      </c>
      <c r="F28" s="104">
        <f t="shared" si="6"/>
        <v>250.46</v>
      </c>
      <c r="G28" s="104">
        <f t="shared" si="2"/>
        <v>21794.527566793244</v>
      </c>
      <c r="L28" s="139">
        <f t="shared" si="10"/>
        <v>43831</v>
      </c>
      <c r="M28" s="116">
        <v>15</v>
      </c>
      <c r="N28" s="119">
        <f t="shared" si="11"/>
        <v>21964.448045522175</v>
      </c>
      <c r="O28" s="140">
        <f t="shared" si="3"/>
        <v>80.540000000000006</v>
      </c>
      <c r="P28" s="140">
        <f t="shared" si="4"/>
        <v>169.92047872893195</v>
      </c>
      <c r="Q28" s="140">
        <f t="shared" si="7"/>
        <v>250.46</v>
      </c>
      <c r="R28" s="140">
        <f t="shared" si="5"/>
        <v>21794.527566793244</v>
      </c>
    </row>
    <row r="29" spans="1:18" x14ac:dyDescent="0.25">
      <c r="A29" s="103">
        <f t="shared" si="8"/>
        <v>43862</v>
      </c>
      <c r="B29" s="88">
        <v>16</v>
      </c>
      <c r="C29" s="73">
        <f t="shared" si="9"/>
        <v>21794.527566793244</v>
      </c>
      <c r="D29" s="104">
        <f t="shared" si="0"/>
        <v>79.91</v>
      </c>
      <c r="E29" s="104">
        <f t="shared" si="1"/>
        <v>170.54352048427143</v>
      </c>
      <c r="F29" s="104">
        <f t="shared" si="6"/>
        <v>250.46</v>
      </c>
      <c r="G29" s="104">
        <f t="shared" si="2"/>
        <v>21623.984046308971</v>
      </c>
      <c r="L29" s="139">
        <f t="shared" si="10"/>
        <v>43862</v>
      </c>
      <c r="M29" s="116">
        <v>16</v>
      </c>
      <c r="N29" s="119">
        <f t="shared" si="11"/>
        <v>21794.527566793244</v>
      </c>
      <c r="O29" s="140">
        <f t="shared" si="3"/>
        <v>79.91</v>
      </c>
      <c r="P29" s="140">
        <f t="shared" si="4"/>
        <v>170.54352048427143</v>
      </c>
      <c r="Q29" s="140">
        <f t="shared" si="7"/>
        <v>250.46</v>
      </c>
      <c r="R29" s="140">
        <f t="shared" si="5"/>
        <v>21623.984046308971</v>
      </c>
    </row>
    <row r="30" spans="1:18" x14ac:dyDescent="0.25">
      <c r="A30" s="103">
        <f t="shared" si="8"/>
        <v>43891</v>
      </c>
      <c r="B30" s="88">
        <v>17</v>
      </c>
      <c r="C30" s="73">
        <f t="shared" si="9"/>
        <v>21623.984046308971</v>
      </c>
      <c r="D30" s="104">
        <f t="shared" si="0"/>
        <v>79.290000000000006</v>
      </c>
      <c r="E30" s="104">
        <f t="shared" si="1"/>
        <v>171.16884672604709</v>
      </c>
      <c r="F30" s="104">
        <f t="shared" si="6"/>
        <v>250.46</v>
      </c>
      <c r="G30" s="104">
        <f t="shared" si="2"/>
        <v>21452.815199582925</v>
      </c>
      <c r="L30" s="139">
        <f t="shared" si="10"/>
        <v>43891</v>
      </c>
      <c r="M30" s="116">
        <v>17</v>
      </c>
      <c r="N30" s="119">
        <f t="shared" si="11"/>
        <v>21623.984046308971</v>
      </c>
      <c r="O30" s="140">
        <f t="shared" si="3"/>
        <v>79.290000000000006</v>
      </c>
      <c r="P30" s="140">
        <f t="shared" si="4"/>
        <v>171.16884672604709</v>
      </c>
      <c r="Q30" s="140">
        <f t="shared" si="7"/>
        <v>250.46</v>
      </c>
      <c r="R30" s="140">
        <f t="shared" si="5"/>
        <v>21452.815199582925</v>
      </c>
    </row>
    <row r="31" spans="1:18" x14ac:dyDescent="0.25">
      <c r="A31" s="103">
        <f t="shared" si="8"/>
        <v>43922</v>
      </c>
      <c r="B31" s="88">
        <v>18</v>
      </c>
      <c r="C31" s="73">
        <f t="shared" si="9"/>
        <v>21452.815199582925</v>
      </c>
      <c r="D31" s="104">
        <f t="shared" si="0"/>
        <v>78.66</v>
      </c>
      <c r="E31" s="104">
        <f t="shared" si="1"/>
        <v>171.79646583070922</v>
      </c>
      <c r="F31" s="104">
        <f t="shared" si="6"/>
        <v>250.46</v>
      </c>
      <c r="G31" s="104">
        <f t="shared" si="2"/>
        <v>21281.018733752215</v>
      </c>
      <c r="L31" s="139">
        <f t="shared" si="10"/>
        <v>43922</v>
      </c>
      <c r="M31" s="116">
        <v>18</v>
      </c>
      <c r="N31" s="119">
        <f t="shared" si="11"/>
        <v>21452.815199582925</v>
      </c>
      <c r="O31" s="140">
        <f t="shared" si="3"/>
        <v>78.66</v>
      </c>
      <c r="P31" s="140">
        <f t="shared" si="4"/>
        <v>171.79646583070922</v>
      </c>
      <c r="Q31" s="140">
        <f t="shared" si="7"/>
        <v>250.46</v>
      </c>
      <c r="R31" s="140">
        <f t="shared" si="5"/>
        <v>21281.018733752215</v>
      </c>
    </row>
    <row r="32" spans="1:18" x14ac:dyDescent="0.25">
      <c r="A32" s="103">
        <f t="shared" si="8"/>
        <v>43952</v>
      </c>
      <c r="B32" s="88">
        <v>19</v>
      </c>
      <c r="C32" s="73">
        <f t="shared" si="9"/>
        <v>21281.018733752215</v>
      </c>
      <c r="D32" s="104">
        <f t="shared" si="0"/>
        <v>78.03</v>
      </c>
      <c r="E32" s="104">
        <f t="shared" si="1"/>
        <v>172.42638620542184</v>
      </c>
      <c r="F32" s="104">
        <f t="shared" si="6"/>
        <v>250.46</v>
      </c>
      <c r="G32" s="104">
        <f t="shared" si="2"/>
        <v>21108.592347546793</v>
      </c>
      <c r="L32" s="139">
        <f t="shared" si="10"/>
        <v>43952</v>
      </c>
      <c r="M32" s="116">
        <v>19</v>
      </c>
      <c r="N32" s="119">
        <f t="shared" si="11"/>
        <v>21281.018733752215</v>
      </c>
      <c r="O32" s="140">
        <f t="shared" si="3"/>
        <v>78.03</v>
      </c>
      <c r="P32" s="140">
        <f t="shared" si="4"/>
        <v>172.42638620542184</v>
      </c>
      <c r="Q32" s="140">
        <f t="shared" si="7"/>
        <v>250.46</v>
      </c>
      <c r="R32" s="140">
        <f t="shared" si="5"/>
        <v>21108.592347546793</v>
      </c>
    </row>
    <row r="33" spans="1:18" x14ac:dyDescent="0.25">
      <c r="A33" s="103">
        <f t="shared" si="8"/>
        <v>43983</v>
      </c>
      <c r="B33" s="88">
        <v>20</v>
      </c>
      <c r="C33" s="73">
        <f t="shared" si="9"/>
        <v>21108.592347546793</v>
      </c>
      <c r="D33" s="104">
        <f t="shared" si="0"/>
        <v>77.400000000000006</v>
      </c>
      <c r="E33" s="104">
        <f t="shared" si="1"/>
        <v>173.05861628817507</v>
      </c>
      <c r="F33" s="104">
        <f t="shared" si="6"/>
        <v>250.46</v>
      </c>
      <c r="G33" s="104">
        <f t="shared" si="2"/>
        <v>20935.53373125862</v>
      </c>
      <c r="L33" s="139">
        <f t="shared" si="10"/>
        <v>43983</v>
      </c>
      <c r="M33" s="116">
        <v>20</v>
      </c>
      <c r="N33" s="119">
        <f t="shared" si="11"/>
        <v>21108.592347546793</v>
      </c>
      <c r="O33" s="140">
        <f t="shared" si="3"/>
        <v>77.400000000000006</v>
      </c>
      <c r="P33" s="140">
        <f t="shared" si="4"/>
        <v>173.05861628817507</v>
      </c>
      <c r="Q33" s="140">
        <f t="shared" si="7"/>
        <v>250.46</v>
      </c>
      <c r="R33" s="140">
        <f t="shared" si="5"/>
        <v>20935.53373125862</v>
      </c>
    </row>
    <row r="34" spans="1:18" x14ac:dyDescent="0.25">
      <c r="A34" s="103">
        <f t="shared" si="8"/>
        <v>44013</v>
      </c>
      <c r="B34" s="88">
        <v>21</v>
      </c>
      <c r="C34" s="73">
        <f t="shared" si="9"/>
        <v>20935.53373125862</v>
      </c>
      <c r="D34" s="104">
        <f t="shared" si="0"/>
        <v>76.760000000000005</v>
      </c>
      <c r="E34" s="104">
        <f t="shared" si="1"/>
        <v>173.69316454789833</v>
      </c>
      <c r="F34" s="104">
        <f t="shared" si="6"/>
        <v>250.46</v>
      </c>
      <c r="G34" s="104">
        <f t="shared" si="2"/>
        <v>20761.840566710722</v>
      </c>
      <c r="L34" s="139">
        <f t="shared" si="10"/>
        <v>44013</v>
      </c>
      <c r="M34" s="116">
        <v>21</v>
      </c>
      <c r="N34" s="119">
        <f t="shared" si="11"/>
        <v>20935.53373125862</v>
      </c>
      <c r="O34" s="140">
        <f t="shared" si="3"/>
        <v>76.760000000000005</v>
      </c>
      <c r="P34" s="140">
        <f t="shared" si="4"/>
        <v>173.69316454789833</v>
      </c>
      <c r="Q34" s="140">
        <f t="shared" si="7"/>
        <v>250.46</v>
      </c>
      <c r="R34" s="140">
        <f t="shared" si="5"/>
        <v>20761.840566710722</v>
      </c>
    </row>
    <row r="35" spans="1:18" x14ac:dyDescent="0.25">
      <c r="A35" s="103">
        <f t="shared" si="8"/>
        <v>44044</v>
      </c>
      <c r="B35" s="88">
        <v>22</v>
      </c>
      <c r="C35" s="73">
        <f t="shared" si="9"/>
        <v>20761.840566710722</v>
      </c>
      <c r="D35" s="104">
        <f t="shared" si="0"/>
        <v>76.13</v>
      </c>
      <c r="E35" s="104">
        <f t="shared" si="1"/>
        <v>174.33003948457397</v>
      </c>
      <c r="F35" s="104">
        <f t="shared" si="6"/>
        <v>250.46</v>
      </c>
      <c r="G35" s="104">
        <f t="shared" si="2"/>
        <v>20587.510527226146</v>
      </c>
      <c r="L35" s="139">
        <f t="shared" si="10"/>
        <v>44044</v>
      </c>
      <c r="M35" s="116">
        <v>22</v>
      </c>
      <c r="N35" s="119">
        <f t="shared" si="11"/>
        <v>20761.840566710722</v>
      </c>
      <c r="O35" s="140">
        <f t="shared" si="3"/>
        <v>76.13</v>
      </c>
      <c r="P35" s="140">
        <f t="shared" si="4"/>
        <v>174.33003948457397</v>
      </c>
      <c r="Q35" s="140">
        <f t="shared" si="7"/>
        <v>250.46</v>
      </c>
      <c r="R35" s="140">
        <f t="shared" si="5"/>
        <v>20587.510527226146</v>
      </c>
    </row>
    <row r="36" spans="1:18" x14ac:dyDescent="0.25">
      <c r="A36" s="103">
        <f t="shared" si="8"/>
        <v>44075</v>
      </c>
      <c r="B36" s="88">
        <v>23</v>
      </c>
      <c r="C36" s="73">
        <f t="shared" si="9"/>
        <v>20587.510527226146</v>
      </c>
      <c r="D36" s="104">
        <f t="shared" si="0"/>
        <v>75.489999999999995</v>
      </c>
      <c r="E36" s="104">
        <f t="shared" si="1"/>
        <v>174.96924962935077</v>
      </c>
      <c r="F36" s="104">
        <f t="shared" si="6"/>
        <v>250.46</v>
      </c>
      <c r="G36" s="104">
        <f t="shared" si="2"/>
        <v>20412.541277596796</v>
      </c>
      <c r="L36" s="139">
        <f t="shared" si="10"/>
        <v>44075</v>
      </c>
      <c r="M36" s="116">
        <v>23</v>
      </c>
      <c r="N36" s="119">
        <f t="shared" si="11"/>
        <v>20587.510527226146</v>
      </c>
      <c r="O36" s="140">
        <f t="shared" si="3"/>
        <v>75.489999999999995</v>
      </c>
      <c r="P36" s="140">
        <f t="shared" si="4"/>
        <v>174.96924962935077</v>
      </c>
      <c r="Q36" s="140">
        <f t="shared" si="7"/>
        <v>250.46</v>
      </c>
      <c r="R36" s="140">
        <f t="shared" si="5"/>
        <v>20412.541277596796</v>
      </c>
    </row>
    <row r="37" spans="1:18" x14ac:dyDescent="0.25">
      <c r="A37" s="103">
        <f t="shared" si="8"/>
        <v>44105</v>
      </c>
      <c r="B37" s="88">
        <v>24</v>
      </c>
      <c r="C37" s="73">
        <f t="shared" si="9"/>
        <v>20412.541277596796</v>
      </c>
      <c r="D37" s="104">
        <f t="shared" si="0"/>
        <v>74.849999999999994</v>
      </c>
      <c r="E37" s="104">
        <f t="shared" si="1"/>
        <v>175.61080354465835</v>
      </c>
      <c r="F37" s="104">
        <f t="shared" si="6"/>
        <v>250.46</v>
      </c>
      <c r="G37" s="104">
        <f t="shared" si="2"/>
        <v>20236.930474052137</v>
      </c>
      <c r="L37" s="139">
        <f t="shared" si="10"/>
        <v>44105</v>
      </c>
      <c r="M37" s="116">
        <v>24</v>
      </c>
      <c r="N37" s="119">
        <f t="shared" si="11"/>
        <v>20412.541277596796</v>
      </c>
      <c r="O37" s="140">
        <f t="shared" si="3"/>
        <v>74.849999999999994</v>
      </c>
      <c r="P37" s="140">
        <f t="shared" si="4"/>
        <v>175.61080354465835</v>
      </c>
      <c r="Q37" s="140">
        <f t="shared" si="7"/>
        <v>250.46</v>
      </c>
      <c r="R37" s="140">
        <f t="shared" si="5"/>
        <v>20236.930474052137</v>
      </c>
    </row>
    <row r="38" spans="1:18" x14ac:dyDescent="0.25">
      <c r="A38" s="103">
        <f t="shared" si="8"/>
        <v>44136</v>
      </c>
      <c r="B38" s="88">
        <v>25</v>
      </c>
      <c r="C38" s="73">
        <f t="shared" si="9"/>
        <v>20236.930474052137</v>
      </c>
      <c r="D38" s="104">
        <f t="shared" si="0"/>
        <v>74.2</v>
      </c>
      <c r="E38" s="104">
        <f t="shared" si="1"/>
        <v>176.25470982432213</v>
      </c>
      <c r="F38" s="104">
        <f t="shared" si="6"/>
        <v>250.46</v>
      </c>
      <c r="G38" s="104">
        <f t="shared" si="2"/>
        <v>20060.675764227813</v>
      </c>
      <c r="L38" s="139">
        <f t="shared" si="10"/>
        <v>44136</v>
      </c>
      <c r="M38" s="116">
        <v>25</v>
      </c>
      <c r="N38" s="119">
        <f t="shared" si="11"/>
        <v>20236.930474052137</v>
      </c>
      <c r="O38" s="140">
        <f t="shared" si="3"/>
        <v>74.2</v>
      </c>
      <c r="P38" s="140">
        <f t="shared" si="4"/>
        <v>176.25470982432213</v>
      </c>
      <c r="Q38" s="140">
        <f t="shared" si="7"/>
        <v>250.46</v>
      </c>
      <c r="R38" s="140">
        <f t="shared" si="5"/>
        <v>20060.675764227813</v>
      </c>
    </row>
    <row r="39" spans="1:18" x14ac:dyDescent="0.25">
      <c r="A39" s="103">
        <f t="shared" si="8"/>
        <v>44166</v>
      </c>
      <c r="B39" s="88">
        <v>26</v>
      </c>
      <c r="C39" s="73">
        <f t="shared" si="9"/>
        <v>20060.675764227813</v>
      </c>
      <c r="D39" s="104">
        <f t="shared" si="0"/>
        <v>73.56</v>
      </c>
      <c r="E39" s="104">
        <f t="shared" si="1"/>
        <v>176.90097709367797</v>
      </c>
      <c r="F39" s="104">
        <f t="shared" si="6"/>
        <v>250.46</v>
      </c>
      <c r="G39" s="104">
        <f t="shared" si="2"/>
        <v>19883.774787134134</v>
      </c>
      <c r="L39" s="139">
        <f t="shared" si="10"/>
        <v>44166</v>
      </c>
      <c r="M39" s="116">
        <v>26</v>
      </c>
      <c r="N39" s="119">
        <f t="shared" si="11"/>
        <v>20060.675764227813</v>
      </c>
      <c r="O39" s="140">
        <f t="shared" si="3"/>
        <v>73.56</v>
      </c>
      <c r="P39" s="140">
        <f t="shared" si="4"/>
        <v>176.90097709367797</v>
      </c>
      <c r="Q39" s="140">
        <f t="shared" si="7"/>
        <v>250.46</v>
      </c>
      <c r="R39" s="140">
        <f t="shared" si="5"/>
        <v>19883.774787134134</v>
      </c>
    </row>
    <row r="40" spans="1:18" x14ac:dyDescent="0.25">
      <c r="A40" s="103">
        <f t="shared" si="8"/>
        <v>44197</v>
      </c>
      <c r="B40" s="88">
        <v>27</v>
      </c>
      <c r="C40" s="73">
        <f t="shared" si="9"/>
        <v>19883.774787134134</v>
      </c>
      <c r="D40" s="104">
        <f t="shared" si="0"/>
        <v>72.91</v>
      </c>
      <c r="E40" s="104">
        <f t="shared" si="1"/>
        <v>177.54961400968813</v>
      </c>
      <c r="F40" s="104">
        <f t="shared" si="6"/>
        <v>250.46</v>
      </c>
      <c r="G40" s="104">
        <f t="shared" si="2"/>
        <v>19706.225173124447</v>
      </c>
      <c r="L40" s="139">
        <f t="shared" si="10"/>
        <v>44197</v>
      </c>
      <c r="M40" s="116">
        <v>27</v>
      </c>
      <c r="N40" s="119">
        <f t="shared" si="11"/>
        <v>19883.774787134134</v>
      </c>
      <c r="O40" s="140">
        <f t="shared" si="3"/>
        <v>72.91</v>
      </c>
      <c r="P40" s="140">
        <f t="shared" si="4"/>
        <v>177.54961400968813</v>
      </c>
      <c r="Q40" s="140">
        <f t="shared" si="7"/>
        <v>250.46</v>
      </c>
      <c r="R40" s="140">
        <f t="shared" si="5"/>
        <v>19706.225173124447</v>
      </c>
    </row>
    <row r="41" spans="1:18" x14ac:dyDescent="0.25">
      <c r="A41" s="103">
        <f t="shared" si="8"/>
        <v>44228</v>
      </c>
      <c r="B41" s="88">
        <v>28</v>
      </c>
      <c r="C41" s="73">
        <f t="shared" si="9"/>
        <v>19706.225173124447</v>
      </c>
      <c r="D41" s="104">
        <f t="shared" si="0"/>
        <v>72.260000000000005</v>
      </c>
      <c r="E41" s="104">
        <f t="shared" si="1"/>
        <v>178.20062926105697</v>
      </c>
      <c r="F41" s="104">
        <f t="shared" si="6"/>
        <v>250.46</v>
      </c>
      <c r="G41" s="104">
        <f t="shared" si="2"/>
        <v>19528.02454386339</v>
      </c>
      <c r="L41" s="139">
        <f t="shared" si="10"/>
        <v>44228</v>
      </c>
      <c r="M41" s="116">
        <v>28</v>
      </c>
      <c r="N41" s="119">
        <f t="shared" si="11"/>
        <v>19706.225173124447</v>
      </c>
      <c r="O41" s="140">
        <f t="shared" si="3"/>
        <v>72.260000000000005</v>
      </c>
      <c r="P41" s="140">
        <f t="shared" si="4"/>
        <v>178.20062926105697</v>
      </c>
      <c r="Q41" s="140">
        <f t="shared" si="7"/>
        <v>250.46</v>
      </c>
      <c r="R41" s="140">
        <f t="shared" si="5"/>
        <v>19528.02454386339</v>
      </c>
    </row>
    <row r="42" spans="1:18" x14ac:dyDescent="0.25">
      <c r="A42" s="103">
        <f t="shared" si="8"/>
        <v>44256</v>
      </c>
      <c r="B42" s="88">
        <v>29</v>
      </c>
      <c r="C42" s="73">
        <f t="shared" si="9"/>
        <v>19528.02454386339</v>
      </c>
      <c r="D42" s="104">
        <f t="shared" si="0"/>
        <v>71.599999999999994</v>
      </c>
      <c r="E42" s="104">
        <f t="shared" si="1"/>
        <v>178.85403156834752</v>
      </c>
      <c r="F42" s="104">
        <f t="shared" si="6"/>
        <v>250.46</v>
      </c>
      <c r="G42" s="104">
        <f t="shared" si="2"/>
        <v>19349.170512295044</v>
      </c>
      <c r="L42" s="139">
        <f t="shared" si="10"/>
        <v>44256</v>
      </c>
      <c r="M42" s="116">
        <v>29</v>
      </c>
      <c r="N42" s="119">
        <f t="shared" si="11"/>
        <v>19528.02454386339</v>
      </c>
      <c r="O42" s="140">
        <f t="shared" si="3"/>
        <v>71.599999999999994</v>
      </c>
      <c r="P42" s="140">
        <f t="shared" si="4"/>
        <v>178.85403156834752</v>
      </c>
      <c r="Q42" s="140">
        <f t="shared" si="7"/>
        <v>250.46</v>
      </c>
      <c r="R42" s="140">
        <f t="shared" si="5"/>
        <v>19349.170512295044</v>
      </c>
    </row>
    <row r="43" spans="1:18" x14ac:dyDescent="0.25">
      <c r="A43" s="103">
        <f t="shared" si="8"/>
        <v>44287</v>
      </c>
      <c r="B43" s="88">
        <v>30</v>
      </c>
      <c r="C43" s="73">
        <f t="shared" si="9"/>
        <v>19349.170512295044</v>
      </c>
      <c r="D43" s="104">
        <f t="shared" si="0"/>
        <v>70.95</v>
      </c>
      <c r="E43" s="104">
        <f t="shared" si="1"/>
        <v>179.50982968409815</v>
      </c>
      <c r="F43" s="104">
        <f t="shared" si="6"/>
        <v>250.46</v>
      </c>
      <c r="G43" s="104">
        <f t="shared" si="2"/>
        <v>19169.660682610946</v>
      </c>
      <c r="L43" s="139">
        <f t="shared" si="10"/>
        <v>44287</v>
      </c>
      <c r="M43" s="116">
        <v>30</v>
      </c>
      <c r="N43" s="119">
        <f t="shared" si="11"/>
        <v>19349.170512295044</v>
      </c>
      <c r="O43" s="140">
        <f t="shared" si="3"/>
        <v>70.95</v>
      </c>
      <c r="P43" s="140">
        <f t="shared" si="4"/>
        <v>179.50982968409815</v>
      </c>
      <c r="Q43" s="140">
        <f t="shared" si="7"/>
        <v>250.46</v>
      </c>
      <c r="R43" s="140">
        <f t="shared" si="5"/>
        <v>19169.660682610946</v>
      </c>
    </row>
    <row r="44" spans="1:18" x14ac:dyDescent="0.25">
      <c r="A44" s="103">
        <f t="shared" si="8"/>
        <v>44317</v>
      </c>
      <c r="B44" s="88">
        <v>31</v>
      </c>
      <c r="C44" s="73">
        <f t="shared" si="9"/>
        <v>19169.660682610946</v>
      </c>
      <c r="D44" s="104">
        <f t="shared" si="0"/>
        <v>70.290000000000006</v>
      </c>
      <c r="E44" s="104">
        <f t="shared" si="1"/>
        <v>180.16803239293984</v>
      </c>
      <c r="F44" s="104">
        <f t="shared" si="6"/>
        <v>250.46</v>
      </c>
      <c r="G44" s="104">
        <f t="shared" si="2"/>
        <v>18989.492650218006</v>
      </c>
      <c r="L44" s="139">
        <f t="shared" si="10"/>
        <v>44317</v>
      </c>
      <c r="M44" s="116">
        <v>31</v>
      </c>
      <c r="N44" s="119">
        <f t="shared" si="11"/>
        <v>19169.660682610946</v>
      </c>
      <c r="O44" s="140">
        <f t="shared" si="3"/>
        <v>70.290000000000006</v>
      </c>
      <c r="P44" s="140">
        <f t="shared" si="4"/>
        <v>180.16803239293984</v>
      </c>
      <c r="Q44" s="140">
        <f t="shared" si="7"/>
        <v>250.46</v>
      </c>
      <c r="R44" s="140">
        <f t="shared" si="5"/>
        <v>18989.492650218006</v>
      </c>
    </row>
    <row r="45" spans="1:18" x14ac:dyDescent="0.25">
      <c r="A45" s="103">
        <f t="shared" si="8"/>
        <v>44348</v>
      </c>
      <c r="B45" s="88">
        <v>32</v>
      </c>
      <c r="C45" s="73">
        <f t="shared" si="9"/>
        <v>18989.492650218006</v>
      </c>
      <c r="D45" s="104">
        <f t="shared" si="0"/>
        <v>69.63</v>
      </c>
      <c r="E45" s="104">
        <f t="shared" si="1"/>
        <v>180.82864851171391</v>
      </c>
      <c r="F45" s="104">
        <f t="shared" si="6"/>
        <v>250.46</v>
      </c>
      <c r="G45" s="104">
        <f t="shared" si="2"/>
        <v>18808.664001706293</v>
      </c>
      <c r="L45" s="139">
        <f t="shared" si="10"/>
        <v>44348</v>
      </c>
      <c r="M45" s="116">
        <v>32</v>
      </c>
      <c r="N45" s="119">
        <f t="shared" si="11"/>
        <v>18989.492650218006</v>
      </c>
      <c r="O45" s="140">
        <f t="shared" si="3"/>
        <v>69.63</v>
      </c>
      <c r="P45" s="140">
        <f t="shared" si="4"/>
        <v>180.82864851171391</v>
      </c>
      <c r="Q45" s="140">
        <f t="shared" si="7"/>
        <v>250.46</v>
      </c>
      <c r="R45" s="140">
        <f t="shared" si="5"/>
        <v>18808.664001706293</v>
      </c>
    </row>
    <row r="46" spans="1:18" x14ac:dyDescent="0.25">
      <c r="A46" s="103">
        <f t="shared" si="8"/>
        <v>44378</v>
      </c>
      <c r="B46" s="88">
        <v>33</v>
      </c>
      <c r="C46" s="73">
        <f t="shared" si="9"/>
        <v>18808.664001706293</v>
      </c>
      <c r="D46" s="104">
        <f t="shared" si="0"/>
        <v>68.97</v>
      </c>
      <c r="E46" s="104">
        <f t="shared" si="1"/>
        <v>181.49168688959023</v>
      </c>
      <c r="F46" s="104">
        <f t="shared" si="6"/>
        <v>250.46</v>
      </c>
      <c r="G46" s="104">
        <f t="shared" si="2"/>
        <v>18627.172314816704</v>
      </c>
      <c r="L46" s="139">
        <f t="shared" si="10"/>
        <v>44378</v>
      </c>
      <c r="M46" s="116">
        <v>33</v>
      </c>
      <c r="N46" s="119">
        <f t="shared" si="11"/>
        <v>18808.664001706293</v>
      </c>
      <c r="O46" s="140">
        <f t="shared" si="3"/>
        <v>68.97</v>
      </c>
      <c r="P46" s="140">
        <f t="shared" si="4"/>
        <v>181.49168688959023</v>
      </c>
      <c r="Q46" s="140">
        <f t="shared" si="7"/>
        <v>250.46</v>
      </c>
      <c r="R46" s="140">
        <f t="shared" si="5"/>
        <v>18627.172314816704</v>
      </c>
    </row>
    <row r="47" spans="1:18" x14ac:dyDescent="0.25">
      <c r="A47" s="103">
        <f t="shared" si="8"/>
        <v>44409</v>
      </c>
      <c r="B47" s="88">
        <v>34</v>
      </c>
      <c r="C47" s="73">
        <f t="shared" si="9"/>
        <v>18627.172314816704</v>
      </c>
      <c r="D47" s="104">
        <f t="shared" si="0"/>
        <v>68.3</v>
      </c>
      <c r="E47" s="104">
        <f t="shared" si="1"/>
        <v>182.15715640818539</v>
      </c>
      <c r="F47" s="104">
        <f t="shared" si="6"/>
        <v>250.46</v>
      </c>
      <c r="G47" s="104">
        <f t="shared" si="2"/>
        <v>18445.015158408518</v>
      </c>
      <c r="L47" s="139">
        <f t="shared" si="10"/>
        <v>44409</v>
      </c>
      <c r="M47" s="116">
        <v>34</v>
      </c>
      <c r="N47" s="119">
        <f t="shared" si="11"/>
        <v>18627.172314816704</v>
      </c>
      <c r="O47" s="140">
        <f t="shared" si="3"/>
        <v>68.3</v>
      </c>
      <c r="P47" s="140">
        <f t="shared" si="4"/>
        <v>182.15715640818539</v>
      </c>
      <c r="Q47" s="140">
        <f t="shared" si="7"/>
        <v>250.46</v>
      </c>
      <c r="R47" s="140">
        <f t="shared" si="5"/>
        <v>18445.015158408518</v>
      </c>
    </row>
    <row r="48" spans="1:18" x14ac:dyDescent="0.25">
      <c r="A48" s="103">
        <f t="shared" si="8"/>
        <v>44440</v>
      </c>
      <c r="B48" s="88">
        <v>35</v>
      </c>
      <c r="C48" s="73">
        <f t="shared" si="9"/>
        <v>18445.015158408518</v>
      </c>
      <c r="D48" s="104">
        <f t="shared" si="0"/>
        <v>67.63</v>
      </c>
      <c r="E48" s="104">
        <f t="shared" si="1"/>
        <v>182.82506598168206</v>
      </c>
      <c r="F48" s="104">
        <f t="shared" si="6"/>
        <v>250.46</v>
      </c>
      <c r="G48" s="104">
        <f t="shared" si="2"/>
        <v>18262.190092426838</v>
      </c>
      <c r="L48" s="139">
        <f t="shared" si="10"/>
        <v>44440</v>
      </c>
      <c r="M48" s="116">
        <v>35</v>
      </c>
      <c r="N48" s="119">
        <f t="shared" si="11"/>
        <v>18445.015158408518</v>
      </c>
      <c r="O48" s="140">
        <f t="shared" si="3"/>
        <v>67.63</v>
      </c>
      <c r="P48" s="140">
        <f t="shared" si="4"/>
        <v>182.82506598168206</v>
      </c>
      <c r="Q48" s="140">
        <f t="shared" si="7"/>
        <v>250.46</v>
      </c>
      <c r="R48" s="140">
        <f t="shared" si="5"/>
        <v>18262.190092426838</v>
      </c>
    </row>
    <row r="49" spans="1:18" x14ac:dyDescent="0.25">
      <c r="A49" s="103">
        <f t="shared" si="8"/>
        <v>44470</v>
      </c>
      <c r="B49" s="88">
        <v>36</v>
      </c>
      <c r="C49" s="73">
        <f t="shared" si="9"/>
        <v>18262.190092426838</v>
      </c>
      <c r="D49" s="104">
        <f t="shared" si="0"/>
        <v>66.959999999999994</v>
      </c>
      <c r="E49" s="104">
        <f t="shared" si="1"/>
        <v>183.49542455694822</v>
      </c>
      <c r="F49" s="104">
        <f t="shared" si="6"/>
        <v>250.46</v>
      </c>
      <c r="G49" s="104">
        <f t="shared" si="2"/>
        <v>18078.694667869888</v>
      </c>
      <c r="L49" s="139">
        <f t="shared" si="10"/>
        <v>44470</v>
      </c>
      <c r="M49" s="116">
        <v>36</v>
      </c>
      <c r="N49" s="119">
        <f t="shared" si="11"/>
        <v>18262.190092426838</v>
      </c>
      <c r="O49" s="140">
        <f t="shared" si="3"/>
        <v>66.959999999999994</v>
      </c>
      <c r="P49" s="140">
        <f t="shared" si="4"/>
        <v>183.49542455694822</v>
      </c>
      <c r="Q49" s="140">
        <f t="shared" si="7"/>
        <v>250.46</v>
      </c>
      <c r="R49" s="140">
        <f t="shared" si="5"/>
        <v>18078.694667869888</v>
      </c>
    </row>
    <row r="50" spans="1:18" x14ac:dyDescent="0.25">
      <c r="A50" s="103">
        <f t="shared" si="8"/>
        <v>44501</v>
      </c>
      <c r="B50" s="88">
        <v>37</v>
      </c>
      <c r="C50" s="73">
        <f t="shared" si="9"/>
        <v>18078.694667869888</v>
      </c>
      <c r="D50" s="104">
        <f t="shared" si="0"/>
        <v>66.290000000000006</v>
      </c>
      <c r="E50" s="104">
        <f t="shared" si="1"/>
        <v>184.16824111365705</v>
      </c>
      <c r="F50" s="104">
        <f t="shared" si="6"/>
        <v>250.46</v>
      </c>
      <c r="G50" s="104">
        <f t="shared" si="2"/>
        <v>17894.526426756231</v>
      </c>
      <c r="L50" s="139">
        <f t="shared" si="10"/>
        <v>44501</v>
      </c>
      <c r="M50" s="116">
        <v>37</v>
      </c>
      <c r="N50" s="119">
        <f t="shared" si="11"/>
        <v>18078.694667869888</v>
      </c>
      <c r="O50" s="140">
        <f t="shared" si="3"/>
        <v>66.290000000000006</v>
      </c>
      <c r="P50" s="140">
        <f t="shared" si="4"/>
        <v>184.16824111365705</v>
      </c>
      <c r="Q50" s="140">
        <f t="shared" si="7"/>
        <v>250.46</v>
      </c>
      <c r="R50" s="140">
        <f t="shared" si="5"/>
        <v>17894.526426756231</v>
      </c>
    </row>
    <row r="51" spans="1:18" x14ac:dyDescent="0.25">
      <c r="A51" s="103">
        <f t="shared" si="8"/>
        <v>44531</v>
      </c>
      <c r="B51" s="88">
        <v>38</v>
      </c>
      <c r="C51" s="73">
        <f t="shared" si="9"/>
        <v>17894.526426756231</v>
      </c>
      <c r="D51" s="104">
        <f t="shared" si="0"/>
        <v>65.61</v>
      </c>
      <c r="E51" s="104">
        <f t="shared" si="1"/>
        <v>184.84352466440714</v>
      </c>
      <c r="F51" s="104">
        <f t="shared" si="6"/>
        <v>250.46</v>
      </c>
      <c r="G51" s="104">
        <f t="shared" si="2"/>
        <v>17709.682902091823</v>
      </c>
      <c r="L51" s="139">
        <f t="shared" si="10"/>
        <v>44531</v>
      </c>
      <c r="M51" s="116">
        <v>38</v>
      </c>
      <c r="N51" s="119">
        <f t="shared" si="11"/>
        <v>17894.526426756231</v>
      </c>
      <c r="O51" s="140">
        <f t="shared" si="3"/>
        <v>65.61</v>
      </c>
      <c r="P51" s="140">
        <f t="shared" si="4"/>
        <v>184.84352466440714</v>
      </c>
      <c r="Q51" s="140">
        <f t="shared" si="7"/>
        <v>250.46</v>
      </c>
      <c r="R51" s="140">
        <f t="shared" si="5"/>
        <v>17709.682902091823</v>
      </c>
    </row>
    <row r="52" spans="1:18" x14ac:dyDescent="0.25">
      <c r="A52" s="103">
        <f t="shared" si="8"/>
        <v>44562</v>
      </c>
      <c r="B52" s="88">
        <v>39</v>
      </c>
      <c r="C52" s="73">
        <f t="shared" si="9"/>
        <v>17709.682902091823</v>
      </c>
      <c r="D52" s="104">
        <f t="shared" si="0"/>
        <v>64.94</v>
      </c>
      <c r="E52" s="104">
        <f t="shared" si="1"/>
        <v>185.52128425484327</v>
      </c>
      <c r="F52" s="104">
        <f t="shared" si="6"/>
        <v>250.46</v>
      </c>
      <c r="G52" s="104">
        <f t="shared" si="2"/>
        <v>17524.16161783698</v>
      </c>
      <c r="L52" s="139">
        <f t="shared" si="10"/>
        <v>44562</v>
      </c>
      <c r="M52" s="116">
        <v>39</v>
      </c>
      <c r="N52" s="119">
        <f t="shared" si="11"/>
        <v>17709.682902091823</v>
      </c>
      <c r="O52" s="140">
        <f t="shared" si="3"/>
        <v>64.94</v>
      </c>
      <c r="P52" s="140">
        <f t="shared" si="4"/>
        <v>185.52128425484327</v>
      </c>
      <c r="Q52" s="140">
        <f t="shared" si="7"/>
        <v>250.46</v>
      </c>
      <c r="R52" s="140">
        <f t="shared" si="5"/>
        <v>17524.16161783698</v>
      </c>
    </row>
    <row r="53" spans="1:18" x14ac:dyDescent="0.25">
      <c r="A53" s="103">
        <f t="shared" si="8"/>
        <v>44593</v>
      </c>
      <c r="B53" s="88">
        <v>40</v>
      </c>
      <c r="C53" s="73">
        <f t="shared" si="9"/>
        <v>17524.16161783698</v>
      </c>
      <c r="D53" s="104">
        <f t="shared" si="0"/>
        <v>64.260000000000005</v>
      </c>
      <c r="E53" s="104">
        <f t="shared" si="1"/>
        <v>186.20152896377769</v>
      </c>
      <c r="F53" s="104">
        <f t="shared" si="6"/>
        <v>250.46</v>
      </c>
      <c r="G53" s="104">
        <f t="shared" si="2"/>
        <v>17337.960088873202</v>
      </c>
      <c r="L53" s="139">
        <f t="shared" si="10"/>
        <v>44593</v>
      </c>
      <c r="M53" s="116">
        <v>40</v>
      </c>
      <c r="N53" s="119">
        <f t="shared" si="11"/>
        <v>17524.16161783698</v>
      </c>
      <c r="O53" s="140">
        <f t="shared" si="3"/>
        <v>64.260000000000005</v>
      </c>
      <c r="P53" s="140">
        <f t="shared" si="4"/>
        <v>186.20152896377769</v>
      </c>
      <c r="Q53" s="140">
        <f t="shared" si="7"/>
        <v>250.46</v>
      </c>
      <c r="R53" s="140">
        <f t="shared" si="5"/>
        <v>17337.960088873202</v>
      </c>
    </row>
    <row r="54" spans="1:18" x14ac:dyDescent="0.25">
      <c r="A54" s="103">
        <f t="shared" si="8"/>
        <v>44621</v>
      </c>
      <c r="B54" s="88">
        <v>41</v>
      </c>
      <c r="C54" s="73">
        <f t="shared" si="9"/>
        <v>17337.960088873202</v>
      </c>
      <c r="D54" s="104">
        <f t="shared" si="0"/>
        <v>63.57</v>
      </c>
      <c r="E54" s="104">
        <f t="shared" si="1"/>
        <v>186.88426790331158</v>
      </c>
      <c r="F54" s="104">
        <f t="shared" si="6"/>
        <v>250.46</v>
      </c>
      <c r="G54" s="104">
        <f t="shared" si="2"/>
        <v>17151.075820969891</v>
      </c>
      <c r="L54" s="139">
        <f t="shared" si="10"/>
        <v>44621</v>
      </c>
      <c r="M54" s="116">
        <v>41</v>
      </c>
      <c r="N54" s="119">
        <f t="shared" si="11"/>
        <v>17337.960088873202</v>
      </c>
      <c r="O54" s="140">
        <f t="shared" si="3"/>
        <v>63.57</v>
      </c>
      <c r="P54" s="140">
        <f t="shared" si="4"/>
        <v>186.88426790331158</v>
      </c>
      <c r="Q54" s="140">
        <f t="shared" si="7"/>
        <v>250.46</v>
      </c>
      <c r="R54" s="140">
        <f t="shared" si="5"/>
        <v>17151.075820969891</v>
      </c>
    </row>
    <row r="55" spans="1:18" x14ac:dyDescent="0.25">
      <c r="A55" s="103">
        <f t="shared" si="8"/>
        <v>44652</v>
      </c>
      <c r="B55" s="88">
        <v>42</v>
      </c>
      <c r="C55" s="73">
        <f t="shared" si="9"/>
        <v>17151.075820969891</v>
      </c>
      <c r="D55" s="104">
        <f t="shared" si="0"/>
        <v>62.89</v>
      </c>
      <c r="E55" s="104">
        <f t="shared" si="1"/>
        <v>187.56951021895705</v>
      </c>
      <c r="F55" s="104">
        <f t="shared" si="6"/>
        <v>250.46</v>
      </c>
      <c r="G55" s="104">
        <f t="shared" si="2"/>
        <v>16963.506310750934</v>
      </c>
      <c r="L55" s="139">
        <f t="shared" si="10"/>
        <v>44652</v>
      </c>
      <c r="M55" s="116">
        <v>42</v>
      </c>
      <c r="N55" s="119">
        <f t="shared" si="11"/>
        <v>17151.075820969891</v>
      </c>
      <c r="O55" s="140">
        <f t="shared" si="3"/>
        <v>62.89</v>
      </c>
      <c r="P55" s="140">
        <f t="shared" si="4"/>
        <v>187.56951021895705</v>
      </c>
      <c r="Q55" s="140">
        <f t="shared" si="7"/>
        <v>250.46</v>
      </c>
      <c r="R55" s="140">
        <f t="shared" si="5"/>
        <v>16963.506310750934</v>
      </c>
    </row>
    <row r="56" spans="1:18" x14ac:dyDescent="0.25">
      <c r="A56" s="103">
        <f t="shared" si="8"/>
        <v>44682</v>
      </c>
      <c r="B56" s="88">
        <v>43</v>
      </c>
      <c r="C56" s="73">
        <f t="shared" si="9"/>
        <v>16963.506310750934</v>
      </c>
      <c r="D56" s="104">
        <f t="shared" si="0"/>
        <v>62.2</v>
      </c>
      <c r="E56" s="104">
        <f t="shared" si="1"/>
        <v>188.2572650897599</v>
      </c>
      <c r="F56" s="104">
        <f t="shared" si="6"/>
        <v>250.46</v>
      </c>
      <c r="G56" s="104">
        <f t="shared" si="2"/>
        <v>16775.249045661174</v>
      </c>
      <c r="L56" s="139">
        <f t="shared" si="10"/>
        <v>44682</v>
      </c>
      <c r="M56" s="116">
        <v>43</v>
      </c>
      <c r="N56" s="119">
        <f t="shared" si="11"/>
        <v>16963.506310750934</v>
      </c>
      <c r="O56" s="140">
        <f t="shared" si="3"/>
        <v>62.2</v>
      </c>
      <c r="P56" s="140">
        <f t="shared" si="4"/>
        <v>188.2572650897599</v>
      </c>
      <c r="Q56" s="140">
        <f t="shared" si="7"/>
        <v>250.46</v>
      </c>
      <c r="R56" s="140">
        <f t="shared" si="5"/>
        <v>16775.249045661174</v>
      </c>
    </row>
    <row r="57" spans="1:18" x14ac:dyDescent="0.25">
      <c r="A57" s="103">
        <f t="shared" si="8"/>
        <v>44713</v>
      </c>
      <c r="B57" s="88">
        <v>44</v>
      </c>
      <c r="C57" s="73">
        <f t="shared" si="9"/>
        <v>16775.249045661174</v>
      </c>
      <c r="D57" s="104">
        <f t="shared" si="0"/>
        <v>61.51</v>
      </c>
      <c r="E57" s="104">
        <f t="shared" si="1"/>
        <v>188.94754172842232</v>
      </c>
      <c r="F57" s="104">
        <f t="shared" si="6"/>
        <v>250.46</v>
      </c>
      <c r="G57" s="104">
        <f t="shared" si="2"/>
        <v>16586.301503932751</v>
      </c>
      <c r="L57" s="139">
        <f t="shared" si="10"/>
        <v>44713</v>
      </c>
      <c r="M57" s="116">
        <v>44</v>
      </c>
      <c r="N57" s="119">
        <f t="shared" si="11"/>
        <v>16775.249045661174</v>
      </c>
      <c r="O57" s="140">
        <f t="shared" si="3"/>
        <v>61.51</v>
      </c>
      <c r="P57" s="140">
        <f t="shared" si="4"/>
        <v>188.94754172842232</v>
      </c>
      <c r="Q57" s="140">
        <f t="shared" si="7"/>
        <v>250.46</v>
      </c>
      <c r="R57" s="140">
        <f t="shared" si="5"/>
        <v>16586.301503932751</v>
      </c>
    </row>
    <row r="58" spans="1:18" x14ac:dyDescent="0.25">
      <c r="A58" s="103">
        <f t="shared" si="8"/>
        <v>44743</v>
      </c>
      <c r="B58" s="88">
        <v>45</v>
      </c>
      <c r="C58" s="73">
        <f t="shared" si="9"/>
        <v>16586.301503932751</v>
      </c>
      <c r="D58" s="104">
        <f t="shared" si="0"/>
        <v>60.82</v>
      </c>
      <c r="E58" s="104">
        <f t="shared" si="1"/>
        <v>189.64034938142655</v>
      </c>
      <c r="F58" s="104">
        <f t="shared" si="6"/>
        <v>250.46</v>
      </c>
      <c r="G58" s="104">
        <f t="shared" si="2"/>
        <v>16396.661154551326</v>
      </c>
      <c r="L58" s="139">
        <f t="shared" si="10"/>
        <v>44743</v>
      </c>
      <c r="M58" s="116">
        <v>45</v>
      </c>
      <c r="N58" s="119">
        <f t="shared" si="11"/>
        <v>16586.301503932751</v>
      </c>
      <c r="O58" s="140">
        <f t="shared" si="3"/>
        <v>60.82</v>
      </c>
      <c r="P58" s="140">
        <f t="shared" si="4"/>
        <v>189.64034938142655</v>
      </c>
      <c r="Q58" s="140">
        <f t="shared" si="7"/>
        <v>250.46</v>
      </c>
      <c r="R58" s="140">
        <f t="shared" si="5"/>
        <v>16396.661154551326</v>
      </c>
    </row>
    <row r="59" spans="1:18" x14ac:dyDescent="0.25">
      <c r="A59" s="103">
        <f t="shared" si="8"/>
        <v>44774</v>
      </c>
      <c r="B59" s="88">
        <v>46</v>
      </c>
      <c r="C59" s="73">
        <f t="shared" si="9"/>
        <v>16396.661154551326</v>
      </c>
      <c r="D59" s="104">
        <f t="shared" si="0"/>
        <v>60.12</v>
      </c>
      <c r="E59" s="104">
        <f t="shared" si="1"/>
        <v>190.33569732915842</v>
      </c>
      <c r="F59" s="104">
        <f t="shared" si="6"/>
        <v>250.46</v>
      </c>
      <c r="G59" s="104">
        <f t="shared" si="2"/>
        <v>16206.325457222167</v>
      </c>
      <c r="L59" s="139">
        <f t="shared" si="10"/>
        <v>44774</v>
      </c>
      <c r="M59" s="116">
        <v>46</v>
      </c>
      <c r="N59" s="119">
        <f t="shared" si="11"/>
        <v>16396.661154551326</v>
      </c>
      <c r="O59" s="140">
        <f t="shared" si="3"/>
        <v>60.12</v>
      </c>
      <c r="P59" s="140">
        <f t="shared" si="4"/>
        <v>190.33569732915842</v>
      </c>
      <c r="Q59" s="140">
        <f t="shared" si="7"/>
        <v>250.46</v>
      </c>
      <c r="R59" s="140">
        <f t="shared" si="5"/>
        <v>16206.325457222167</v>
      </c>
    </row>
    <row r="60" spans="1:18" x14ac:dyDescent="0.25">
      <c r="A60" s="103">
        <f t="shared" si="8"/>
        <v>44805</v>
      </c>
      <c r="B60" s="88">
        <v>47</v>
      </c>
      <c r="C60" s="73">
        <f t="shared" si="9"/>
        <v>16206.325457222167</v>
      </c>
      <c r="D60" s="104">
        <f t="shared" si="0"/>
        <v>59.42</v>
      </c>
      <c r="E60" s="104">
        <f t="shared" si="1"/>
        <v>191.03359488603201</v>
      </c>
      <c r="F60" s="104">
        <f t="shared" si="6"/>
        <v>250.46</v>
      </c>
      <c r="G60" s="104">
        <f t="shared" si="2"/>
        <v>16015.291862336135</v>
      </c>
      <c r="L60" s="139">
        <f t="shared" si="10"/>
        <v>44805</v>
      </c>
      <c r="M60" s="116">
        <v>47</v>
      </c>
      <c r="N60" s="119">
        <f t="shared" si="11"/>
        <v>16206.325457222167</v>
      </c>
      <c r="O60" s="140">
        <f t="shared" si="3"/>
        <v>59.42</v>
      </c>
      <c r="P60" s="140">
        <f t="shared" si="4"/>
        <v>191.03359488603201</v>
      </c>
      <c r="Q60" s="140">
        <f t="shared" si="7"/>
        <v>250.46</v>
      </c>
      <c r="R60" s="140">
        <f t="shared" si="5"/>
        <v>16015.291862336135</v>
      </c>
    </row>
    <row r="61" spans="1:18" x14ac:dyDescent="0.25">
      <c r="A61" s="103">
        <f t="shared" si="8"/>
        <v>44835</v>
      </c>
      <c r="B61" s="88">
        <v>48</v>
      </c>
      <c r="C61" s="73">
        <f t="shared" si="9"/>
        <v>16015.291862336135</v>
      </c>
      <c r="D61" s="104">
        <f t="shared" si="0"/>
        <v>58.72</v>
      </c>
      <c r="E61" s="104">
        <f t="shared" si="1"/>
        <v>191.73405140061413</v>
      </c>
      <c r="F61" s="104">
        <f t="shared" si="6"/>
        <v>250.46</v>
      </c>
      <c r="G61" s="104">
        <f t="shared" si="2"/>
        <v>15823.557810935521</v>
      </c>
      <c r="L61" s="139">
        <f t="shared" si="10"/>
        <v>44835</v>
      </c>
      <c r="M61" s="116">
        <v>48</v>
      </c>
      <c r="N61" s="119">
        <f t="shared" si="11"/>
        <v>16015.291862336135</v>
      </c>
      <c r="O61" s="140">
        <f t="shared" si="3"/>
        <v>58.72</v>
      </c>
      <c r="P61" s="140">
        <f t="shared" si="4"/>
        <v>191.73405140061413</v>
      </c>
      <c r="Q61" s="140">
        <f t="shared" si="7"/>
        <v>250.46</v>
      </c>
      <c r="R61" s="140">
        <f t="shared" si="5"/>
        <v>15823.557810935521</v>
      </c>
    </row>
    <row r="62" spans="1:18" x14ac:dyDescent="0.25">
      <c r="A62" s="103">
        <f t="shared" si="8"/>
        <v>44866</v>
      </c>
      <c r="B62" s="88">
        <v>49</v>
      </c>
      <c r="C62" s="73">
        <f t="shared" si="9"/>
        <v>15823.557810935521</v>
      </c>
      <c r="D62" s="104">
        <f t="shared" si="0"/>
        <v>58.02</v>
      </c>
      <c r="E62" s="104">
        <f t="shared" si="1"/>
        <v>192.43707625574973</v>
      </c>
      <c r="F62" s="104">
        <f t="shared" si="6"/>
        <v>250.46</v>
      </c>
      <c r="G62" s="104">
        <f t="shared" si="2"/>
        <v>15631.120734679771</v>
      </c>
      <c r="L62" s="139">
        <f t="shared" si="10"/>
        <v>44866</v>
      </c>
      <c r="M62" s="116">
        <v>49</v>
      </c>
      <c r="N62" s="119">
        <f t="shared" si="11"/>
        <v>15823.557810935521</v>
      </c>
      <c r="O62" s="140">
        <f t="shared" si="3"/>
        <v>58.02</v>
      </c>
      <c r="P62" s="140">
        <f t="shared" si="4"/>
        <v>192.43707625574973</v>
      </c>
      <c r="Q62" s="140">
        <f t="shared" si="7"/>
        <v>250.46</v>
      </c>
      <c r="R62" s="140">
        <f t="shared" si="5"/>
        <v>15631.120734679771</v>
      </c>
    </row>
    <row r="63" spans="1:18" x14ac:dyDescent="0.25">
      <c r="A63" s="103">
        <f t="shared" si="8"/>
        <v>44896</v>
      </c>
      <c r="B63" s="88">
        <v>50</v>
      </c>
      <c r="C63" s="73">
        <f t="shared" si="9"/>
        <v>15631.120734679771</v>
      </c>
      <c r="D63" s="104">
        <f t="shared" si="0"/>
        <v>57.31</v>
      </c>
      <c r="E63" s="104">
        <f t="shared" si="1"/>
        <v>193.14267886868745</v>
      </c>
      <c r="F63" s="104">
        <f t="shared" si="6"/>
        <v>250.46</v>
      </c>
      <c r="G63" s="104">
        <f t="shared" si="2"/>
        <v>15437.978055811083</v>
      </c>
      <c r="L63" s="139">
        <f t="shared" si="10"/>
        <v>44896</v>
      </c>
      <c r="M63" s="116">
        <v>50</v>
      </c>
      <c r="N63" s="119">
        <f t="shared" si="11"/>
        <v>15631.120734679771</v>
      </c>
      <c r="O63" s="140">
        <f t="shared" si="3"/>
        <v>57.31</v>
      </c>
      <c r="P63" s="140">
        <f t="shared" si="4"/>
        <v>193.14267886868745</v>
      </c>
      <c r="Q63" s="140">
        <f t="shared" si="7"/>
        <v>250.46</v>
      </c>
      <c r="R63" s="140">
        <f t="shared" si="5"/>
        <v>15437.978055811083</v>
      </c>
    </row>
    <row r="64" spans="1:18" x14ac:dyDescent="0.25">
      <c r="A64" s="103">
        <f t="shared" si="8"/>
        <v>44927</v>
      </c>
      <c r="B64" s="88">
        <v>51</v>
      </c>
      <c r="C64" s="73">
        <f t="shared" si="9"/>
        <v>15437.978055811083</v>
      </c>
      <c r="D64" s="104">
        <f t="shared" si="0"/>
        <v>56.61</v>
      </c>
      <c r="E64" s="104">
        <f t="shared" si="1"/>
        <v>193.85086869120596</v>
      </c>
      <c r="F64" s="104">
        <f t="shared" si="6"/>
        <v>250.46</v>
      </c>
      <c r="G64" s="104">
        <f t="shared" si="2"/>
        <v>15244.127187119877</v>
      </c>
      <c r="L64" s="139">
        <f t="shared" si="10"/>
        <v>44927</v>
      </c>
      <c r="M64" s="116">
        <v>51</v>
      </c>
      <c r="N64" s="119">
        <f t="shared" si="11"/>
        <v>15437.978055811083</v>
      </c>
      <c r="O64" s="140">
        <f t="shared" si="3"/>
        <v>56.61</v>
      </c>
      <c r="P64" s="140">
        <f t="shared" si="4"/>
        <v>193.85086869120596</v>
      </c>
      <c r="Q64" s="140">
        <f t="shared" si="7"/>
        <v>250.46</v>
      </c>
      <c r="R64" s="140">
        <f t="shared" si="5"/>
        <v>15244.127187119877</v>
      </c>
    </row>
    <row r="65" spans="1:18" x14ac:dyDescent="0.25">
      <c r="A65" s="103">
        <f t="shared" si="8"/>
        <v>44958</v>
      </c>
      <c r="B65" s="88">
        <v>52</v>
      </c>
      <c r="C65" s="73">
        <f t="shared" si="9"/>
        <v>15244.127187119877</v>
      </c>
      <c r="D65" s="104">
        <f t="shared" si="0"/>
        <v>55.9</v>
      </c>
      <c r="E65" s="104">
        <f t="shared" si="1"/>
        <v>194.56165520974042</v>
      </c>
      <c r="F65" s="104">
        <f t="shared" si="6"/>
        <v>250.46</v>
      </c>
      <c r="G65" s="104">
        <f t="shared" si="2"/>
        <v>15049.565531910137</v>
      </c>
      <c r="L65" s="139">
        <f t="shared" si="10"/>
        <v>44958</v>
      </c>
      <c r="M65" s="116">
        <v>52</v>
      </c>
      <c r="N65" s="119">
        <f t="shared" si="11"/>
        <v>15244.127187119877</v>
      </c>
      <c r="O65" s="140">
        <f t="shared" si="3"/>
        <v>55.9</v>
      </c>
      <c r="P65" s="140">
        <f t="shared" si="4"/>
        <v>194.56165520974042</v>
      </c>
      <c r="Q65" s="140">
        <f t="shared" si="7"/>
        <v>250.46</v>
      </c>
      <c r="R65" s="140">
        <f t="shared" si="5"/>
        <v>15049.565531910137</v>
      </c>
    </row>
    <row r="66" spans="1:18" x14ac:dyDescent="0.25">
      <c r="A66" s="103">
        <f t="shared" si="8"/>
        <v>44986</v>
      </c>
      <c r="B66" s="88">
        <v>53</v>
      </c>
      <c r="C66" s="73">
        <f t="shared" si="9"/>
        <v>15049.565531910137</v>
      </c>
      <c r="D66" s="104">
        <f t="shared" si="0"/>
        <v>55.18</v>
      </c>
      <c r="E66" s="104">
        <f t="shared" si="1"/>
        <v>195.27504794550944</v>
      </c>
      <c r="F66" s="104">
        <f t="shared" si="6"/>
        <v>250.46</v>
      </c>
      <c r="G66" s="104">
        <f t="shared" si="2"/>
        <v>14854.290483964627</v>
      </c>
      <c r="L66" s="139">
        <f t="shared" si="10"/>
        <v>44986</v>
      </c>
      <c r="M66" s="116">
        <v>53</v>
      </c>
      <c r="N66" s="119">
        <f t="shared" si="11"/>
        <v>15049.565531910137</v>
      </c>
      <c r="O66" s="140">
        <f t="shared" si="3"/>
        <v>55.18</v>
      </c>
      <c r="P66" s="140">
        <f t="shared" si="4"/>
        <v>195.27504794550944</v>
      </c>
      <c r="Q66" s="140">
        <f t="shared" si="7"/>
        <v>250.46</v>
      </c>
      <c r="R66" s="140">
        <f t="shared" si="5"/>
        <v>14854.290483964627</v>
      </c>
    </row>
    <row r="67" spans="1:18" x14ac:dyDescent="0.25">
      <c r="A67" s="103">
        <f t="shared" si="8"/>
        <v>45017</v>
      </c>
      <c r="B67" s="88">
        <v>54</v>
      </c>
      <c r="C67" s="73">
        <f t="shared" si="9"/>
        <v>14854.290483964627</v>
      </c>
      <c r="D67" s="104">
        <f t="shared" si="0"/>
        <v>54.47</v>
      </c>
      <c r="E67" s="104">
        <f t="shared" si="1"/>
        <v>195.99105645464297</v>
      </c>
      <c r="F67" s="104">
        <f t="shared" si="6"/>
        <v>250.46</v>
      </c>
      <c r="G67" s="104">
        <f t="shared" si="2"/>
        <v>14658.299427509985</v>
      </c>
      <c r="L67" s="139">
        <f t="shared" si="10"/>
        <v>45017</v>
      </c>
      <c r="M67" s="116">
        <v>54</v>
      </c>
      <c r="N67" s="119">
        <f t="shared" si="11"/>
        <v>14854.290483964627</v>
      </c>
      <c r="O67" s="140">
        <f t="shared" si="3"/>
        <v>54.47</v>
      </c>
      <c r="P67" s="140">
        <f t="shared" si="4"/>
        <v>195.99105645464297</v>
      </c>
      <c r="Q67" s="140">
        <f t="shared" si="7"/>
        <v>250.46</v>
      </c>
      <c r="R67" s="140">
        <f t="shared" si="5"/>
        <v>14658.299427509985</v>
      </c>
    </row>
    <row r="68" spans="1:18" x14ac:dyDescent="0.25">
      <c r="A68" s="103">
        <f t="shared" si="8"/>
        <v>45047</v>
      </c>
      <c r="B68" s="88">
        <v>55</v>
      </c>
      <c r="C68" s="73">
        <f t="shared" si="9"/>
        <v>14658.299427509985</v>
      </c>
      <c r="D68" s="104">
        <f t="shared" si="0"/>
        <v>53.75</v>
      </c>
      <c r="E68" s="104">
        <f t="shared" si="1"/>
        <v>196.70969032831002</v>
      </c>
      <c r="F68" s="104">
        <f t="shared" si="6"/>
        <v>250.46</v>
      </c>
      <c r="G68" s="104">
        <f t="shared" si="2"/>
        <v>14461.589737181674</v>
      </c>
      <c r="L68" s="139">
        <f t="shared" si="10"/>
        <v>45047</v>
      </c>
      <c r="M68" s="116">
        <v>55</v>
      </c>
      <c r="N68" s="119">
        <f t="shared" si="11"/>
        <v>14658.299427509985</v>
      </c>
      <c r="O68" s="140">
        <f t="shared" si="3"/>
        <v>53.75</v>
      </c>
      <c r="P68" s="140">
        <f t="shared" si="4"/>
        <v>196.70969032831002</v>
      </c>
      <c r="Q68" s="140">
        <f t="shared" si="7"/>
        <v>250.46</v>
      </c>
      <c r="R68" s="140">
        <f t="shared" si="5"/>
        <v>14461.589737181674</v>
      </c>
    </row>
    <row r="69" spans="1:18" x14ac:dyDescent="0.25">
      <c r="A69" s="103">
        <f t="shared" si="8"/>
        <v>45078</v>
      </c>
      <c r="B69" s="88">
        <v>56</v>
      </c>
      <c r="C69" s="73">
        <f t="shared" si="9"/>
        <v>14461.589737181674</v>
      </c>
      <c r="D69" s="104">
        <f t="shared" si="0"/>
        <v>53.03</v>
      </c>
      <c r="E69" s="104">
        <f t="shared" si="1"/>
        <v>197.43095919284715</v>
      </c>
      <c r="F69" s="104">
        <f t="shared" si="6"/>
        <v>250.46</v>
      </c>
      <c r="G69" s="104">
        <f t="shared" si="2"/>
        <v>14264.158777988827</v>
      </c>
      <c r="L69" s="139">
        <f t="shared" si="10"/>
        <v>45078</v>
      </c>
      <c r="M69" s="116">
        <v>56</v>
      </c>
      <c r="N69" s="119">
        <f t="shared" si="11"/>
        <v>14461.589737181674</v>
      </c>
      <c r="O69" s="140">
        <f t="shared" si="3"/>
        <v>53.03</v>
      </c>
      <c r="P69" s="140">
        <f t="shared" si="4"/>
        <v>197.43095919284715</v>
      </c>
      <c r="Q69" s="140">
        <f t="shared" si="7"/>
        <v>250.46</v>
      </c>
      <c r="R69" s="140">
        <f t="shared" si="5"/>
        <v>14264.158777988827</v>
      </c>
    </row>
    <row r="70" spans="1:18" x14ac:dyDescent="0.25">
      <c r="A70" s="103">
        <f t="shared" si="8"/>
        <v>45108</v>
      </c>
      <c r="B70" s="88">
        <v>57</v>
      </c>
      <c r="C70" s="73">
        <f t="shared" si="9"/>
        <v>14264.158777988827</v>
      </c>
      <c r="D70" s="104">
        <f t="shared" si="0"/>
        <v>52.3</v>
      </c>
      <c r="E70" s="104">
        <f t="shared" si="1"/>
        <v>198.1548727098876</v>
      </c>
      <c r="F70" s="104">
        <f t="shared" si="6"/>
        <v>250.46</v>
      </c>
      <c r="G70" s="104">
        <f t="shared" si="2"/>
        <v>14066.00390527894</v>
      </c>
      <c r="L70" s="139">
        <f t="shared" si="10"/>
        <v>45108</v>
      </c>
      <c r="M70" s="116">
        <v>57</v>
      </c>
      <c r="N70" s="119">
        <f t="shared" si="11"/>
        <v>14264.158777988827</v>
      </c>
      <c r="O70" s="140">
        <f t="shared" si="3"/>
        <v>52.3</v>
      </c>
      <c r="P70" s="140">
        <f t="shared" si="4"/>
        <v>198.1548727098876</v>
      </c>
      <c r="Q70" s="140">
        <f t="shared" si="7"/>
        <v>250.46</v>
      </c>
      <c r="R70" s="140">
        <f t="shared" si="5"/>
        <v>14066.00390527894</v>
      </c>
    </row>
    <row r="71" spans="1:18" x14ac:dyDescent="0.25">
      <c r="A71" s="103">
        <f t="shared" si="8"/>
        <v>45139</v>
      </c>
      <c r="B71" s="88">
        <v>58</v>
      </c>
      <c r="C71" s="73">
        <f t="shared" si="9"/>
        <v>14066.00390527894</v>
      </c>
      <c r="D71" s="104">
        <f t="shared" si="0"/>
        <v>51.58</v>
      </c>
      <c r="E71" s="104">
        <f t="shared" si="1"/>
        <v>198.88144057649052</v>
      </c>
      <c r="F71" s="104">
        <f t="shared" si="6"/>
        <v>250.46</v>
      </c>
      <c r="G71" s="104">
        <f t="shared" si="2"/>
        <v>13867.12246470245</v>
      </c>
      <c r="L71" s="139">
        <f t="shared" si="10"/>
        <v>45139</v>
      </c>
      <c r="M71" s="116">
        <v>58</v>
      </c>
      <c r="N71" s="119">
        <f t="shared" si="11"/>
        <v>14066.00390527894</v>
      </c>
      <c r="O71" s="140">
        <f t="shared" si="3"/>
        <v>51.58</v>
      </c>
      <c r="P71" s="140">
        <f t="shared" si="4"/>
        <v>198.88144057649052</v>
      </c>
      <c r="Q71" s="140">
        <f t="shared" si="7"/>
        <v>250.46</v>
      </c>
      <c r="R71" s="140">
        <f t="shared" si="5"/>
        <v>13867.12246470245</v>
      </c>
    </row>
    <row r="72" spans="1:18" x14ac:dyDescent="0.25">
      <c r="A72" s="103">
        <f t="shared" si="8"/>
        <v>45170</v>
      </c>
      <c r="B72" s="88">
        <v>59</v>
      </c>
      <c r="C72" s="73">
        <f t="shared" si="9"/>
        <v>13867.12246470245</v>
      </c>
      <c r="D72" s="104">
        <f t="shared" si="0"/>
        <v>50.85</v>
      </c>
      <c r="E72" s="104">
        <f t="shared" si="1"/>
        <v>199.61067252527096</v>
      </c>
      <c r="F72" s="104">
        <f t="shared" si="6"/>
        <v>250.46</v>
      </c>
      <c r="G72" s="104">
        <f t="shared" si="2"/>
        <v>13667.51179217718</v>
      </c>
      <c r="L72" s="139">
        <f t="shared" si="10"/>
        <v>45170</v>
      </c>
      <c r="M72" s="116">
        <v>59</v>
      </c>
      <c r="N72" s="119">
        <f t="shared" si="11"/>
        <v>13867.12246470245</v>
      </c>
      <c r="O72" s="140">
        <f t="shared" si="3"/>
        <v>50.85</v>
      </c>
      <c r="P72" s="140">
        <f t="shared" si="4"/>
        <v>199.61067252527096</v>
      </c>
      <c r="Q72" s="140">
        <f t="shared" si="7"/>
        <v>250.46</v>
      </c>
      <c r="R72" s="140">
        <f t="shared" si="5"/>
        <v>13667.51179217718</v>
      </c>
    </row>
    <row r="73" spans="1:18" x14ac:dyDescent="0.25">
      <c r="A73" s="103">
        <f t="shared" si="8"/>
        <v>45200</v>
      </c>
      <c r="B73" s="88">
        <v>60</v>
      </c>
      <c r="C73" s="73">
        <f>G72</f>
        <v>13667.51179217718</v>
      </c>
      <c r="D73" s="104">
        <f>ROUND(C73*$E$10/12,2)</f>
        <v>50.11</v>
      </c>
      <c r="E73" s="104">
        <f t="shared" si="1"/>
        <v>200.34257832453031</v>
      </c>
      <c r="F73" s="104">
        <f t="shared" si="6"/>
        <v>250.46</v>
      </c>
      <c r="G73" s="104">
        <f>C73-E73</f>
        <v>13467.169213852649</v>
      </c>
      <c r="L73" s="139">
        <f t="shared" si="10"/>
        <v>45200</v>
      </c>
      <c r="M73" s="116">
        <v>60</v>
      </c>
      <c r="N73" s="119">
        <f>R72</f>
        <v>13667.51179217718</v>
      </c>
      <c r="O73" s="140">
        <f t="shared" si="3"/>
        <v>50.11</v>
      </c>
      <c r="P73" s="140">
        <f t="shared" si="4"/>
        <v>200.34257832453031</v>
      </c>
      <c r="Q73" s="140">
        <f t="shared" si="7"/>
        <v>250.46</v>
      </c>
      <c r="R73" s="140">
        <f>N73-P73</f>
        <v>13467.169213852649</v>
      </c>
    </row>
    <row r="74" spans="1:18" x14ac:dyDescent="0.25">
      <c r="A74" s="103">
        <f t="shared" si="8"/>
        <v>45231</v>
      </c>
      <c r="B74" s="88">
        <v>61</v>
      </c>
      <c r="C74" s="73">
        <f t="shared" ref="C74:C133" si="12">G73</f>
        <v>13467.169213852649</v>
      </c>
      <c r="D74" s="104">
        <f t="shared" ref="D74:D133" si="13">ROUND(C74*$E$10/12,2)</f>
        <v>49.38</v>
      </c>
      <c r="E74" s="104">
        <f t="shared" si="1"/>
        <v>201.07716777838692</v>
      </c>
      <c r="F74" s="104">
        <f t="shared" si="6"/>
        <v>250.46</v>
      </c>
      <c r="G74" s="104">
        <f t="shared" ref="G74:G133" si="14">C74-E74</f>
        <v>13266.092046074262</v>
      </c>
      <c r="L74" s="139">
        <f t="shared" si="10"/>
        <v>45231</v>
      </c>
      <c r="M74" s="116">
        <v>61</v>
      </c>
      <c r="N74" s="119">
        <f t="shared" ref="N74:N133" si="15">R73</f>
        <v>13467.169213852649</v>
      </c>
      <c r="O74" s="140">
        <f t="shared" si="3"/>
        <v>49.38</v>
      </c>
      <c r="P74" s="140">
        <f t="shared" si="4"/>
        <v>201.07716777838692</v>
      </c>
      <c r="Q74" s="140">
        <f t="shared" si="7"/>
        <v>250.46</v>
      </c>
      <c r="R74" s="140">
        <f t="shared" ref="R74:R133" si="16">N74-P74</f>
        <v>13266.092046074262</v>
      </c>
    </row>
    <row r="75" spans="1:18" x14ac:dyDescent="0.25">
      <c r="A75" s="103">
        <f t="shared" si="8"/>
        <v>45261</v>
      </c>
      <c r="B75" s="88">
        <v>62</v>
      </c>
      <c r="C75" s="73">
        <f t="shared" si="12"/>
        <v>13266.092046074262</v>
      </c>
      <c r="D75" s="104">
        <f t="shared" si="13"/>
        <v>48.64</v>
      </c>
      <c r="E75" s="104">
        <f t="shared" si="1"/>
        <v>201.81445072690767</v>
      </c>
      <c r="F75" s="104">
        <f t="shared" si="6"/>
        <v>250.46</v>
      </c>
      <c r="G75" s="104">
        <f t="shared" si="14"/>
        <v>13064.277595347354</v>
      </c>
      <c r="L75" s="139">
        <f t="shared" si="10"/>
        <v>45261</v>
      </c>
      <c r="M75" s="116">
        <v>62</v>
      </c>
      <c r="N75" s="119">
        <f t="shared" si="15"/>
        <v>13266.092046074262</v>
      </c>
      <c r="O75" s="140">
        <f t="shared" si="3"/>
        <v>48.64</v>
      </c>
      <c r="P75" s="140">
        <f t="shared" si="4"/>
        <v>201.81445072690767</v>
      </c>
      <c r="Q75" s="140">
        <f t="shared" si="7"/>
        <v>250.46</v>
      </c>
      <c r="R75" s="140">
        <f t="shared" si="16"/>
        <v>13064.277595347354</v>
      </c>
    </row>
    <row r="76" spans="1:18" x14ac:dyDescent="0.25">
      <c r="A76" s="103">
        <f t="shared" si="8"/>
        <v>45292</v>
      </c>
      <c r="B76" s="88">
        <v>63</v>
      </c>
      <c r="C76" s="73">
        <f t="shared" si="12"/>
        <v>13064.277595347354</v>
      </c>
      <c r="D76" s="104">
        <f t="shared" si="13"/>
        <v>47.9</v>
      </c>
      <c r="E76" s="104">
        <f t="shared" si="1"/>
        <v>202.55443704623968</v>
      </c>
      <c r="F76" s="104">
        <f t="shared" si="6"/>
        <v>250.46</v>
      </c>
      <c r="G76" s="104">
        <f t="shared" si="14"/>
        <v>12861.723158301114</v>
      </c>
      <c r="L76" s="139">
        <f t="shared" si="10"/>
        <v>45292</v>
      </c>
      <c r="M76" s="116">
        <v>63</v>
      </c>
      <c r="N76" s="119">
        <f t="shared" si="15"/>
        <v>13064.277595347354</v>
      </c>
      <c r="O76" s="140">
        <f t="shared" si="3"/>
        <v>47.9</v>
      </c>
      <c r="P76" s="140">
        <f t="shared" si="4"/>
        <v>202.55443704623968</v>
      </c>
      <c r="Q76" s="140">
        <f t="shared" si="7"/>
        <v>250.46</v>
      </c>
      <c r="R76" s="140">
        <f t="shared" si="16"/>
        <v>12861.723158301114</v>
      </c>
    </row>
    <row r="77" spans="1:18" x14ac:dyDescent="0.25">
      <c r="A77" s="103">
        <f t="shared" si="8"/>
        <v>45323</v>
      </c>
      <c r="B77" s="88">
        <v>64</v>
      </c>
      <c r="C77" s="73">
        <f t="shared" si="12"/>
        <v>12861.723158301114</v>
      </c>
      <c r="D77" s="104">
        <f t="shared" si="13"/>
        <v>47.16</v>
      </c>
      <c r="E77" s="104">
        <f t="shared" si="1"/>
        <v>203.29713664874254</v>
      </c>
      <c r="F77" s="104">
        <f t="shared" si="6"/>
        <v>250.46</v>
      </c>
      <c r="G77" s="104">
        <f t="shared" si="14"/>
        <v>12658.426021652373</v>
      </c>
      <c r="L77" s="139">
        <f t="shared" si="10"/>
        <v>45323</v>
      </c>
      <c r="M77" s="116">
        <v>64</v>
      </c>
      <c r="N77" s="119">
        <f t="shared" si="15"/>
        <v>12861.723158301114</v>
      </c>
      <c r="O77" s="140">
        <f t="shared" si="3"/>
        <v>47.16</v>
      </c>
      <c r="P77" s="140">
        <f t="shared" si="4"/>
        <v>203.29713664874254</v>
      </c>
      <c r="Q77" s="140">
        <f t="shared" si="7"/>
        <v>250.46</v>
      </c>
      <c r="R77" s="140">
        <f t="shared" si="16"/>
        <v>12658.426021652373</v>
      </c>
    </row>
    <row r="78" spans="1:18" x14ac:dyDescent="0.25">
      <c r="A78" s="103">
        <f t="shared" si="8"/>
        <v>45352</v>
      </c>
      <c r="B78" s="88">
        <v>65</v>
      </c>
      <c r="C78" s="73">
        <f t="shared" si="12"/>
        <v>12658.426021652373</v>
      </c>
      <c r="D78" s="104">
        <f t="shared" si="13"/>
        <v>46.41</v>
      </c>
      <c r="E78" s="104">
        <f t="shared" si="1"/>
        <v>204.04255948312127</v>
      </c>
      <c r="F78" s="104">
        <f t="shared" si="6"/>
        <v>250.46</v>
      </c>
      <c r="G78" s="104">
        <f t="shared" si="14"/>
        <v>12454.383462169251</v>
      </c>
      <c r="L78" s="139">
        <f t="shared" si="10"/>
        <v>45352</v>
      </c>
      <c r="M78" s="116">
        <v>65</v>
      </c>
      <c r="N78" s="119">
        <f t="shared" si="15"/>
        <v>12658.426021652373</v>
      </c>
      <c r="O78" s="140">
        <f t="shared" si="3"/>
        <v>46.41</v>
      </c>
      <c r="P78" s="140">
        <f t="shared" si="4"/>
        <v>204.04255948312127</v>
      </c>
      <c r="Q78" s="140">
        <f t="shared" si="7"/>
        <v>250.46</v>
      </c>
      <c r="R78" s="140">
        <f t="shared" si="16"/>
        <v>12454.383462169251</v>
      </c>
    </row>
    <row r="79" spans="1:18" x14ac:dyDescent="0.25">
      <c r="A79" s="103">
        <f t="shared" si="8"/>
        <v>45383</v>
      </c>
      <c r="B79" s="88">
        <v>66</v>
      </c>
      <c r="C79" s="73">
        <f t="shared" si="12"/>
        <v>12454.383462169251</v>
      </c>
      <c r="D79" s="104">
        <f t="shared" si="13"/>
        <v>45.67</v>
      </c>
      <c r="E79" s="104">
        <f t="shared" ref="E79:E133" si="17">PPMT($E$10/12,B79,$E$7,-$E$8,$E$9,0)</f>
        <v>204.79071553455938</v>
      </c>
      <c r="F79" s="104">
        <f t="shared" si="6"/>
        <v>250.46</v>
      </c>
      <c r="G79" s="104">
        <f t="shared" si="14"/>
        <v>12249.592746634691</v>
      </c>
      <c r="L79" s="139">
        <f t="shared" si="10"/>
        <v>45383</v>
      </c>
      <c r="M79" s="116">
        <v>66</v>
      </c>
      <c r="N79" s="119">
        <f t="shared" si="15"/>
        <v>12454.383462169251</v>
      </c>
      <c r="O79" s="140">
        <f t="shared" ref="O79:O133" si="18">ROUND(N79*$P$10/12,2)</f>
        <v>45.67</v>
      </c>
      <c r="P79" s="140">
        <f t="shared" ref="P79:P133" si="19">PPMT($P$10/12,M79,$P$7,-$P$8,$P$9,0)</f>
        <v>204.79071553455938</v>
      </c>
      <c r="Q79" s="140">
        <f t="shared" si="7"/>
        <v>250.46</v>
      </c>
      <c r="R79" s="140">
        <f t="shared" si="16"/>
        <v>12249.592746634691</v>
      </c>
    </row>
    <row r="80" spans="1:18" x14ac:dyDescent="0.25">
      <c r="A80" s="103">
        <f t="shared" si="8"/>
        <v>45413</v>
      </c>
      <c r="B80" s="88">
        <v>67</v>
      </c>
      <c r="C80" s="73">
        <f t="shared" si="12"/>
        <v>12249.592746634691</v>
      </c>
      <c r="D80" s="104">
        <f t="shared" si="13"/>
        <v>44.92</v>
      </c>
      <c r="E80" s="104">
        <f t="shared" si="17"/>
        <v>205.54161482485276</v>
      </c>
      <c r="F80" s="104">
        <f t="shared" ref="F80:F133" si="20">F79</f>
        <v>250.46</v>
      </c>
      <c r="G80" s="104">
        <f t="shared" si="14"/>
        <v>12044.051131809838</v>
      </c>
      <c r="L80" s="139">
        <f t="shared" si="10"/>
        <v>45413</v>
      </c>
      <c r="M80" s="116">
        <v>67</v>
      </c>
      <c r="N80" s="119">
        <f t="shared" si="15"/>
        <v>12249.592746634691</v>
      </c>
      <c r="O80" s="140">
        <f t="shared" si="18"/>
        <v>44.92</v>
      </c>
      <c r="P80" s="140">
        <f t="shared" si="19"/>
        <v>205.54161482485276</v>
      </c>
      <c r="Q80" s="140">
        <f t="shared" ref="Q80:Q133" si="21">Q79</f>
        <v>250.46</v>
      </c>
      <c r="R80" s="140">
        <f t="shared" si="16"/>
        <v>12044.051131809838</v>
      </c>
    </row>
    <row r="81" spans="1:18" x14ac:dyDescent="0.25">
      <c r="A81" s="103">
        <f t="shared" ref="A81:A133" si="22">EDATE(A80,1)</f>
        <v>45444</v>
      </c>
      <c r="B81" s="88">
        <v>68</v>
      </c>
      <c r="C81" s="73">
        <f t="shared" si="12"/>
        <v>12044.051131809838</v>
      </c>
      <c r="D81" s="104">
        <f t="shared" si="13"/>
        <v>44.16</v>
      </c>
      <c r="E81" s="104">
        <f t="shared" si="17"/>
        <v>206.29526741254392</v>
      </c>
      <c r="F81" s="104">
        <f t="shared" si="20"/>
        <v>250.46</v>
      </c>
      <c r="G81" s="104">
        <f t="shared" si="14"/>
        <v>11837.755864397293</v>
      </c>
      <c r="L81" s="139">
        <f t="shared" ref="L81:L133" si="23">EDATE(L80,1)</f>
        <v>45444</v>
      </c>
      <c r="M81" s="116">
        <v>68</v>
      </c>
      <c r="N81" s="119">
        <f t="shared" si="15"/>
        <v>12044.051131809838</v>
      </c>
      <c r="O81" s="140">
        <f t="shared" si="18"/>
        <v>44.16</v>
      </c>
      <c r="P81" s="140">
        <f t="shared" si="19"/>
        <v>206.29526741254392</v>
      </c>
      <c r="Q81" s="140">
        <f t="shared" si="21"/>
        <v>250.46</v>
      </c>
      <c r="R81" s="140">
        <f t="shared" si="16"/>
        <v>11837.755864397293</v>
      </c>
    </row>
    <row r="82" spans="1:18" x14ac:dyDescent="0.25">
      <c r="A82" s="103">
        <f t="shared" si="22"/>
        <v>45474</v>
      </c>
      <c r="B82" s="88">
        <v>69</v>
      </c>
      <c r="C82" s="73">
        <f t="shared" si="12"/>
        <v>11837.755864397293</v>
      </c>
      <c r="D82" s="104">
        <f t="shared" si="13"/>
        <v>43.41</v>
      </c>
      <c r="E82" s="104">
        <f t="shared" si="17"/>
        <v>207.05168339305655</v>
      </c>
      <c r="F82" s="104">
        <f t="shared" si="20"/>
        <v>250.46</v>
      </c>
      <c r="G82" s="104">
        <f t="shared" si="14"/>
        <v>11630.704181004237</v>
      </c>
      <c r="L82" s="139">
        <f t="shared" si="23"/>
        <v>45474</v>
      </c>
      <c r="M82" s="116">
        <v>69</v>
      </c>
      <c r="N82" s="119">
        <f t="shared" si="15"/>
        <v>11837.755864397293</v>
      </c>
      <c r="O82" s="140">
        <f t="shared" si="18"/>
        <v>43.41</v>
      </c>
      <c r="P82" s="140">
        <f t="shared" si="19"/>
        <v>207.05168339305655</v>
      </c>
      <c r="Q82" s="140">
        <f t="shared" si="21"/>
        <v>250.46</v>
      </c>
      <c r="R82" s="140">
        <f t="shared" si="16"/>
        <v>11630.704181004237</v>
      </c>
    </row>
    <row r="83" spans="1:18" x14ac:dyDescent="0.25">
      <c r="A83" s="103">
        <f t="shared" si="22"/>
        <v>45505</v>
      </c>
      <c r="B83" s="88">
        <v>70</v>
      </c>
      <c r="C83" s="73">
        <f t="shared" si="12"/>
        <v>11630.704181004237</v>
      </c>
      <c r="D83" s="104">
        <f t="shared" si="13"/>
        <v>42.65</v>
      </c>
      <c r="E83" s="104">
        <f t="shared" si="17"/>
        <v>207.81087289883109</v>
      </c>
      <c r="F83" s="104">
        <f t="shared" si="20"/>
        <v>250.46</v>
      </c>
      <c r="G83" s="104">
        <f t="shared" si="14"/>
        <v>11422.893308105406</v>
      </c>
      <c r="L83" s="139">
        <f t="shared" si="23"/>
        <v>45505</v>
      </c>
      <c r="M83" s="116">
        <v>70</v>
      </c>
      <c r="N83" s="119">
        <f t="shared" si="15"/>
        <v>11630.704181004237</v>
      </c>
      <c r="O83" s="140">
        <f t="shared" si="18"/>
        <v>42.65</v>
      </c>
      <c r="P83" s="140">
        <f t="shared" si="19"/>
        <v>207.81087289883109</v>
      </c>
      <c r="Q83" s="140">
        <f t="shared" si="21"/>
        <v>250.46</v>
      </c>
      <c r="R83" s="140">
        <f t="shared" si="16"/>
        <v>11422.893308105406</v>
      </c>
    </row>
    <row r="84" spans="1:18" x14ac:dyDescent="0.25">
      <c r="A84" s="103">
        <f t="shared" si="22"/>
        <v>45536</v>
      </c>
      <c r="B84" s="88">
        <v>71</v>
      </c>
      <c r="C84" s="73">
        <f t="shared" si="12"/>
        <v>11422.893308105406</v>
      </c>
      <c r="D84" s="104">
        <f t="shared" si="13"/>
        <v>41.88</v>
      </c>
      <c r="E84" s="104">
        <f t="shared" si="17"/>
        <v>208.57284609946012</v>
      </c>
      <c r="F84" s="104">
        <f t="shared" si="20"/>
        <v>250.46</v>
      </c>
      <c r="G84" s="104">
        <f t="shared" si="14"/>
        <v>11214.320462005946</v>
      </c>
      <c r="L84" s="139">
        <f t="shared" si="23"/>
        <v>45536</v>
      </c>
      <c r="M84" s="116">
        <v>71</v>
      </c>
      <c r="N84" s="119">
        <f t="shared" si="15"/>
        <v>11422.893308105406</v>
      </c>
      <c r="O84" s="140">
        <f t="shared" si="18"/>
        <v>41.88</v>
      </c>
      <c r="P84" s="140">
        <f t="shared" si="19"/>
        <v>208.57284609946012</v>
      </c>
      <c r="Q84" s="140">
        <f t="shared" si="21"/>
        <v>250.46</v>
      </c>
      <c r="R84" s="140">
        <f t="shared" si="16"/>
        <v>11214.320462005946</v>
      </c>
    </row>
    <row r="85" spans="1:18" x14ac:dyDescent="0.25">
      <c r="A85" s="103">
        <f t="shared" si="22"/>
        <v>45566</v>
      </c>
      <c r="B85" s="88">
        <v>72</v>
      </c>
      <c r="C85" s="73">
        <f t="shared" si="12"/>
        <v>11214.320462005946</v>
      </c>
      <c r="D85" s="104">
        <f t="shared" si="13"/>
        <v>41.12</v>
      </c>
      <c r="E85" s="104">
        <f t="shared" si="17"/>
        <v>209.33761320182481</v>
      </c>
      <c r="F85" s="104">
        <f t="shared" si="20"/>
        <v>250.46</v>
      </c>
      <c r="G85" s="104">
        <f t="shared" si="14"/>
        <v>11004.98284880412</v>
      </c>
      <c r="L85" s="139">
        <f t="shared" si="23"/>
        <v>45566</v>
      </c>
      <c r="M85" s="116">
        <v>72</v>
      </c>
      <c r="N85" s="119">
        <f t="shared" si="15"/>
        <v>11214.320462005946</v>
      </c>
      <c r="O85" s="140">
        <f t="shared" si="18"/>
        <v>41.12</v>
      </c>
      <c r="P85" s="140">
        <f t="shared" si="19"/>
        <v>209.33761320182481</v>
      </c>
      <c r="Q85" s="140">
        <f t="shared" si="21"/>
        <v>250.46</v>
      </c>
      <c r="R85" s="140">
        <f t="shared" si="16"/>
        <v>11004.98284880412</v>
      </c>
    </row>
    <row r="86" spans="1:18" x14ac:dyDescent="0.25">
      <c r="A86" s="103">
        <f t="shared" si="22"/>
        <v>45597</v>
      </c>
      <c r="B86" s="88">
        <v>73</v>
      </c>
      <c r="C86" s="73">
        <f t="shared" si="12"/>
        <v>11004.98284880412</v>
      </c>
      <c r="D86" s="104">
        <f t="shared" si="13"/>
        <v>40.35</v>
      </c>
      <c r="E86" s="104">
        <f t="shared" si="17"/>
        <v>210.10518445023152</v>
      </c>
      <c r="F86" s="104">
        <f t="shared" si="20"/>
        <v>250.46</v>
      </c>
      <c r="G86" s="104">
        <f t="shared" si="14"/>
        <v>10794.877664353889</v>
      </c>
      <c r="L86" s="139">
        <f t="shared" si="23"/>
        <v>45597</v>
      </c>
      <c r="M86" s="116">
        <v>73</v>
      </c>
      <c r="N86" s="119">
        <f t="shared" si="15"/>
        <v>11004.98284880412</v>
      </c>
      <c r="O86" s="140">
        <f t="shared" si="18"/>
        <v>40.35</v>
      </c>
      <c r="P86" s="140">
        <f t="shared" si="19"/>
        <v>210.10518445023152</v>
      </c>
      <c r="Q86" s="140">
        <f t="shared" si="21"/>
        <v>250.46</v>
      </c>
      <c r="R86" s="140">
        <f t="shared" si="16"/>
        <v>10794.877664353889</v>
      </c>
    </row>
    <row r="87" spans="1:18" x14ac:dyDescent="0.25">
      <c r="A87" s="103">
        <f t="shared" si="22"/>
        <v>45627</v>
      </c>
      <c r="B87" s="88">
        <v>74</v>
      </c>
      <c r="C87" s="73">
        <f t="shared" si="12"/>
        <v>10794.877664353889</v>
      </c>
      <c r="D87" s="104">
        <f t="shared" si="13"/>
        <v>39.58</v>
      </c>
      <c r="E87" s="104">
        <f t="shared" si="17"/>
        <v>210.87557012654904</v>
      </c>
      <c r="F87" s="104">
        <f t="shared" si="20"/>
        <v>250.46</v>
      </c>
      <c r="G87" s="104">
        <f t="shared" si="14"/>
        <v>10584.00209422734</v>
      </c>
      <c r="L87" s="139">
        <f t="shared" si="23"/>
        <v>45627</v>
      </c>
      <c r="M87" s="116">
        <v>74</v>
      </c>
      <c r="N87" s="119">
        <f t="shared" si="15"/>
        <v>10794.877664353889</v>
      </c>
      <c r="O87" s="140">
        <f t="shared" si="18"/>
        <v>39.58</v>
      </c>
      <c r="P87" s="140">
        <f t="shared" si="19"/>
        <v>210.87557012654904</v>
      </c>
      <c r="Q87" s="140">
        <f t="shared" si="21"/>
        <v>250.46</v>
      </c>
      <c r="R87" s="140">
        <f t="shared" si="16"/>
        <v>10584.00209422734</v>
      </c>
    </row>
    <row r="88" spans="1:18" x14ac:dyDescent="0.25">
      <c r="A88" s="103">
        <f t="shared" si="22"/>
        <v>45658</v>
      </c>
      <c r="B88" s="88">
        <v>75</v>
      </c>
      <c r="C88" s="73">
        <f t="shared" si="12"/>
        <v>10584.00209422734</v>
      </c>
      <c r="D88" s="104">
        <f t="shared" si="13"/>
        <v>38.81</v>
      </c>
      <c r="E88" s="104">
        <f t="shared" si="17"/>
        <v>211.64878055034637</v>
      </c>
      <c r="F88" s="104">
        <f t="shared" si="20"/>
        <v>250.46</v>
      </c>
      <c r="G88" s="104">
        <f t="shared" si="14"/>
        <v>10372.353313676995</v>
      </c>
      <c r="L88" s="139">
        <f t="shared" si="23"/>
        <v>45658</v>
      </c>
      <c r="M88" s="116">
        <v>75</v>
      </c>
      <c r="N88" s="119">
        <f t="shared" si="15"/>
        <v>10584.00209422734</v>
      </c>
      <c r="O88" s="140">
        <f t="shared" si="18"/>
        <v>38.81</v>
      </c>
      <c r="P88" s="140">
        <f t="shared" si="19"/>
        <v>211.64878055034637</v>
      </c>
      <c r="Q88" s="140">
        <f t="shared" si="21"/>
        <v>250.46</v>
      </c>
      <c r="R88" s="140">
        <f t="shared" si="16"/>
        <v>10372.353313676995</v>
      </c>
    </row>
    <row r="89" spans="1:18" x14ac:dyDescent="0.25">
      <c r="A89" s="103">
        <f t="shared" si="22"/>
        <v>45689</v>
      </c>
      <c r="B89" s="88">
        <v>76</v>
      </c>
      <c r="C89" s="73">
        <f t="shared" si="12"/>
        <v>10372.353313676995</v>
      </c>
      <c r="D89" s="104">
        <f t="shared" si="13"/>
        <v>38.03</v>
      </c>
      <c r="E89" s="104">
        <f t="shared" si="17"/>
        <v>212.42482607903099</v>
      </c>
      <c r="F89" s="104">
        <f t="shared" si="20"/>
        <v>250.46</v>
      </c>
      <c r="G89" s="104">
        <f t="shared" si="14"/>
        <v>10159.928487597963</v>
      </c>
      <c r="L89" s="139">
        <f t="shared" si="23"/>
        <v>45689</v>
      </c>
      <c r="M89" s="116">
        <v>76</v>
      </c>
      <c r="N89" s="119">
        <f t="shared" si="15"/>
        <v>10372.353313676995</v>
      </c>
      <c r="O89" s="140">
        <f t="shared" si="18"/>
        <v>38.03</v>
      </c>
      <c r="P89" s="140">
        <f t="shared" si="19"/>
        <v>212.42482607903099</v>
      </c>
      <c r="Q89" s="140">
        <f t="shared" si="21"/>
        <v>250.46</v>
      </c>
      <c r="R89" s="140">
        <f t="shared" si="16"/>
        <v>10159.928487597963</v>
      </c>
    </row>
    <row r="90" spans="1:18" x14ac:dyDescent="0.25">
      <c r="A90" s="103">
        <f t="shared" si="22"/>
        <v>45717</v>
      </c>
      <c r="B90" s="88">
        <v>77</v>
      </c>
      <c r="C90" s="73">
        <f t="shared" si="12"/>
        <v>10159.928487597963</v>
      </c>
      <c r="D90" s="104">
        <f t="shared" si="13"/>
        <v>37.25</v>
      </c>
      <c r="E90" s="104">
        <f t="shared" si="17"/>
        <v>213.20371710798744</v>
      </c>
      <c r="F90" s="104">
        <f t="shared" si="20"/>
        <v>250.46</v>
      </c>
      <c r="G90" s="104">
        <f t="shared" si="14"/>
        <v>9946.7247704899746</v>
      </c>
      <c r="L90" s="139">
        <f t="shared" si="23"/>
        <v>45717</v>
      </c>
      <c r="M90" s="116">
        <v>77</v>
      </c>
      <c r="N90" s="119">
        <f t="shared" si="15"/>
        <v>10159.928487597963</v>
      </c>
      <c r="O90" s="140">
        <f t="shared" si="18"/>
        <v>37.25</v>
      </c>
      <c r="P90" s="140">
        <f t="shared" si="19"/>
        <v>213.20371710798744</v>
      </c>
      <c r="Q90" s="140">
        <f t="shared" si="21"/>
        <v>250.46</v>
      </c>
      <c r="R90" s="140">
        <f t="shared" si="16"/>
        <v>9946.7247704899746</v>
      </c>
    </row>
    <row r="91" spans="1:18" x14ac:dyDescent="0.25">
      <c r="A91" s="103">
        <f t="shared" si="22"/>
        <v>45748</v>
      </c>
      <c r="B91" s="88">
        <v>78</v>
      </c>
      <c r="C91" s="73">
        <f t="shared" si="12"/>
        <v>9946.7247704899746</v>
      </c>
      <c r="D91" s="104">
        <f t="shared" si="13"/>
        <v>36.47</v>
      </c>
      <c r="E91" s="104">
        <f t="shared" si="17"/>
        <v>213.98546407071672</v>
      </c>
      <c r="F91" s="104">
        <f t="shared" si="20"/>
        <v>250.46</v>
      </c>
      <c r="G91" s="104">
        <f t="shared" si="14"/>
        <v>9732.7393064192584</v>
      </c>
      <c r="L91" s="139">
        <f t="shared" si="23"/>
        <v>45748</v>
      </c>
      <c r="M91" s="116">
        <v>78</v>
      </c>
      <c r="N91" s="119">
        <f t="shared" si="15"/>
        <v>9946.7247704899746</v>
      </c>
      <c r="O91" s="140">
        <f t="shared" si="18"/>
        <v>36.47</v>
      </c>
      <c r="P91" s="140">
        <f t="shared" si="19"/>
        <v>213.98546407071672</v>
      </c>
      <c r="Q91" s="140">
        <f t="shared" si="21"/>
        <v>250.46</v>
      </c>
      <c r="R91" s="140">
        <f t="shared" si="16"/>
        <v>9732.7393064192584</v>
      </c>
    </row>
    <row r="92" spans="1:18" x14ac:dyDescent="0.25">
      <c r="A92" s="103">
        <f t="shared" si="22"/>
        <v>45778</v>
      </c>
      <c r="B92" s="88">
        <v>79</v>
      </c>
      <c r="C92" s="73">
        <f t="shared" si="12"/>
        <v>9732.7393064192584</v>
      </c>
      <c r="D92" s="104">
        <f t="shared" si="13"/>
        <v>35.69</v>
      </c>
      <c r="E92" s="104">
        <f t="shared" si="17"/>
        <v>214.77007743897602</v>
      </c>
      <c r="F92" s="104">
        <f t="shared" si="20"/>
        <v>250.46</v>
      </c>
      <c r="G92" s="104">
        <f t="shared" si="14"/>
        <v>9517.9692289802824</v>
      </c>
      <c r="L92" s="139">
        <f t="shared" si="23"/>
        <v>45778</v>
      </c>
      <c r="M92" s="116">
        <v>79</v>
      </c>
      <c r="N92" s="119">
        <f t="shared" si="15"/>
        <v>9732.7393064192584</v>
      </c>
      <c r="O92" s="140">
        <f t="shared" si="18"/>
        <v>35.69</v>
      </c>
      <c r="P92" s="140">
        <f t="shared" si="19"/>
        <v>214.77007743897602</v>
      </c>
      <c r="Q92" s="140">
        <f t="shared" si="21"/>
        <v>250.46</v>
      </c>
      <c r="R92" s="140">
        <f t="shared" si="16"/>
        <v>9517.9692289802824</v>
      </c>
    </row>
    <row r="93" spans="1:18" x14ac:dyDescent="0.25">
      <c r="A93" s="103">
        <f t="shared" si="22"/>
        <v>45809</v>
      </c>
      <c r="B93" s="88">
        <v>80</v>
      </c>
      <c r="C93" s="73">
        <f t="shared" si="12"/>
        <v>9517.9692289802824</v>
      </c>
      <c r="D93" s="104">
        <f t="shared" si="13"/>
        <v>34.9</v>
      </c>
      <c r="E93" s="104">
        <f t="shared" si="17"/>
        <v>215.55756772291892</v>
      </c>
      <c r="F93" s="104">
        <f t="shared" si="20"/>
        <v>250.46</v>
      </c>
      <c r="G93" s="104">
        <f t="shared" si="14"/>
        <v>9302.4116612573634</v>
      </c>
      <c r="L93" s="139">
        <f t="shared" si="23"/>
        <v>45809</v>
      </c>
      <c r="M93" s="116">
        <v>80</v>
      </c>
      <c r="N93" s="119">
        <f t="shared" si="15"/>
        <v>9517.9692289802824</v>
      </c>
      <c r="O93" s="140">
        <f t="shared" si="18"/>
        <v>34.9</v>
      </c>
      <c r="P93" s="140">
        <f t="shared" si="19"/>
        <v>215.55756772291892</v>
      </c>
      <c r="Q93" s="140">
        <f t="shared" si="21"/>
        <v>250.46</v>
      </c>
      <c r="R93" s="140">
        <f t="shared" si="16"/>
        <v>9302.4116612573634</v>
      </c>
    </row>
    <row r="94" spans="1:18" x14ac:dyDescent="0.25">
      <c r="A94" s="103">
        <f t="shared" si="22"/>
        <v>45839</v>
      </c>
      <c r="B94" s="88">
        <v>81</v>
      </c>
      <c r="C94" s="73">
        <f t="shared" si="12"/>
        <v>9302.4116612573634</v>
      </c>
      <c r="D94" s="104">
        <f t="shared" si="13"/>
        <v>34.11</v>
      </c>
      <c r="E94" s="104">
        <f t="shared" si="17"/>
        <v>216.34794547123627</v>
      </c>
      <c r="F94" s="104">
        <f t="shared" si="20"/>
        <v>250.46</v>
      </c>
      <c r="G94" s="104">
        <f t="shared" si="14"/>
        <v>9086.0637157861274</v>
      </c>
      <c r="L94" s="139">
        <f t="shared" si="23"/>
        <v>45839</v>
      </c>
      <c r="M94" s="116">
        <v>81</v>
      </c>
      <c r="N94" s="119">
        <f t="shared" si="15"/>
        <v>9302.4116612573634</v>
      </c>
      <c r="O94" s="140">
        <f t="shared" si="18"/>
        <v>34.11</v>
      </c>
      <c r="P94" s="140">
        <f t="shared" si="19"/>
        <v>216.34794547123627</v>
      </c>
      <c r="Q94" s="140">
        <f t="shared" si="21"/>
        <v>250.46</v>
      </c>
      <c r="R94" s="140">
        <f t="shared" si="16"/>
        <v>9086.0637157861274</v>
      </c>
    </row>
    <row r="95" spans="1:18" x14ac:dyDescent="0.25">
      <c r="A95" s="103">
        <f t="shared" si="22"/>
        <v>45870</v>
      </c>
      <c r="B95" s="88">
        <v>82</v>
      </c>
      <c r="C95" s="73">
        <f t="shared" si="12"/>
        <v>9086.0637157861274</v>
      </c>
      <c r="D95" s="104">
        <f t="shared" si="13"/>
        <v>33.32</v>
      </c>
      <c r="E95" s="104">
        <f t="shared" si="17"/>
        <v>217.14122127129747</v>
      </c>
      <c r="F95" s="104">
        <f t="shared" si="20"/>
        <v>250.46</v>
      </c>
      <c r="G95" s="104">
        <f t="shared" si="14"/>
        <v>8868.9224945148308</v>
      </c>
      <c r="L95" s="139">
        <f t="shared" si="23"/>
        <v>45870</v>
      </c>
      <c r="M95" s="116">
        <v>82</v>
      </c>
      <c r="N95" s="119">
        <f t="shared" si="15"/>
        <v>9086.0637157861274</v>
      </c>
      <c r="O95" s="140">
        <f t="shared" si="18"/>
        <v>33.32</v>
      </c>
      <c r="P95" s="140">
        <f t="shared" si="19"/>
        <v>217.14122127129747</v>
      </c>
      <c r="Q95" s="140">
        <f t="shared" si="21"/>
        <v>250.46</v>
      </c>
      <c r="R95" s="140">
        <f t="shared" si="16"/>
        <v>8868.9224945148308</v>
      </c>
    </row>
    <row r="96" spans="1:18" x14ac:dyDescent="0.25">
      <c r="A96" s="103">
        <f t="shared" si="22"/>
        <v>45901</v>
      </c>
      <c r="B96" s="88">
        <v>83</v>
      </c>
      <c r="C96" s="73">
        <f t="shared" si="12"/>
        <v>8868.9224945148308</v>
      </c>
      <c r="D96" s="104">
        <f t="shared" si="13"/>
        <v>32.520000000000003</v>
      </c>
      <c r="E96" s="104">
        <f t="shared" si="17"/>
        <v>217.93740574929225</v>
      </c>
      <c r="F96" s="104">
        <f t="shared" si="20"/>
        <v>250.46</v>
      </c>
      <c r="G96" s="104">
        <f t="shared" si="14"/>
        <v>8650.9850887655393</v>
      </c>
      <c r="L96" s="139">
        <f t="shared" si="23"/>
        <v>45901</v>
      </c>
      <c r="M96" s="116">
        <v>83</v>
      </c>
      <c r="N96" s="119">
        <f t="shared" si="15"/>
        <v>8868.9224945148308</v>
      </c>
      <c r="O96" s="140">
        <f t="shared" si="18"/>
        <v>32.520000000000003</v>
      </c>
      <c r="P96" s="140">
        <f t="shared" si="19"/>
        <v>217.93740574929225</v>
      </c>
      <c r="Q96" s="140">
        <f t="shared" si="21"/>
        <v>250.46</v>
      </c>
      <c r="R96" s="140">
        <f t="shared" si="16"/>
        <v>8650.9850887655393</v>
      </c>
    </row>
    <row r="97" spans="1:18" x14ac:dyDescent="0.25">
      <c r="A97" s="103">
        <f t="shared" si="22"/>
        <v>45931</v>
      </c>
      <c r="B97" s="88">
        <v>84</v>
      </c>
      <c r="C97" s="73">
        <f t="shared" si="12"/>
        <v>8650.9850887655393</v>
      </c>
      <c r="D97" s="104">
        <f t="shared" si="13"/>
        <v>31.72</v>
      </c>
      <c r="E97" s="104">
        <f t="shared" si="17"/>
        <v>218.73650957037299</v>
      </c>
      <c r="F97" s="104">
        <f t="shared" si="20"/>
        <v>250.46</v>
      </c>
      <c r="G97" s="104">
        <f t="shared" si="14"/>
        <v>8432.2485791951658</v>
      </c>
      <c r="L97" s="139">
        <f t="shared" si="23"/>
        <v>45931</v>
      </c>
      <c r="M97" s="116">
        <v>84</v>
      </c>
      <c r="N97" s="119">
        <f t="shared" si="15"/>
        <v>8650.9850887655393</v>
      </c>
      <c r="O97" s="140">
        <f t="shared" si="18"/>
        <v>31.72</v>
      </c>
      <c r="P97" s="140">
        <f t="shared" si="19"/>
        <v>218.73650957037299</v>
      </c>
      <c r="Q97" s="140">
        <f t="shared" si="21"/>
        <v>250.46</v>
      </c>
      <c r="R97" s="140">
        <f t="shared" si="16"/>
        <v>8432.2485791951658</v>
      </c>
    </row>
    <row r="98" spans="1:18" x14ac:dyDescent="0.25">
      <c r="A98" s="103">
        <f t="shared" si="22"/>
        <v>45962</v>
      </c>
      <c r="B98" s="88">
        <v>85</v>
      </c>
      <c r="C98" s="73">
        <f t="shared" si="12"/>
        <v>8432.2485791951658</v>
      </c>
      <c r="D98" s="104">
        <f t="shared" si="13"/>
        <v>30.92</v>
      </c>
      <c r="E98" s="104">
        <f t="shared" si="17"/>
        <v>219.53854343879769</v>
      </c>
      <c r="F98" s="104">
        <f t="shared" si="20"/>
        <v>250.46</v>
      </c>
      <c r="G98" s="104">
        <f t="shared" si="14"/>
        <v>8212.7100357563686</v>
      </c>
      <c r="L98" s="139">
        <f t="shared" si="23"/>
        <v>45962</v>
      </c>
      <c r="M98" s="116">
        <v>85</v>
      </c>
      <c r="N98" s="119">
        <f t="shared" si="15"/>
        <v>8432.2485791951658</v>
      </c>
      <c r="O98" s="140">
        <f t="shared" si="18"/>
        <v>30.92</v>
      </c>
      <c r="P98" s="140">
        <f t="shared" si="19"/>
        <v>219.53854343879769</v>
      </c>
      <c r="Q98" s="140">
        <f t="shared" si="21"/>
        <v>250.46</v>
      </c>
      <c r="R98" s="140">
        <f t="shared" si="16"/>
        <v>8212.7100357563686</v>
      </c>
    </row>
    <row r="99" spans="1:18" x14ac:dyDescent="0.25">
      <c r="A99" s="103">
        <f t="shared" si="22"/>
        <v>45992</v>
      </c>
      <c r="B99" s="88">
        <v>86</v>
      </c>
      <c r="C99" s="73">
        <f t="shared" si="12"/>
        <v>8212.7100357563686</v>
      </c>
      <c r="D99" s="104">
        <f t="shared" si="13"/>
        <v>30.11</v>
      </c>
      <c r="E99" s="104">
        <f t="shared" si="17"/>
        <v>220.34351809807328</v>
      </c>
      <c r="F99" s="104">
        <f t="shared" si="20"/>
        <v>250.46</v>
      </c>
      <c r="G99" s="104">
        <f t="shared" si="14"/>
        <v>7992.3665176582954</v>
      </c>
      <c r="L99" s="139">
        <f t="shared" si="23"/>
        <v>45992</v>
      </c>
      <c r="M99" s="116">
        <v>86</v>
      </c>
      <c r="N99" s="119">
        <f t="shared" si="15"/>
        <v>8212.7100357563686</v>
      </c>
      <c r="O99" s="140">
        <f t="shared" si="18"/>
        <v>30.11</v>
      </c>
      <c r="P99" s="140">
        <f t="shared" si="19"/>
        <v>220.34351809807328</v>
      </c>
      <c r="Q99" s="140">
        <f t="shared" si="21"/>
        <v>250.46</v>
      </c>
      <c r="R99" s="140">
        <f t="shared" si="16"/>
        <v>7992.3665176582954</v>
      </c>
    </row>
    <row r="100" spans="1:18" x14ac:dyDescent="0.25">
      <c r="A100" s="103">
        <f t="shared" si="22"/>
        <v>46023</v>
      </c>
      <c r="B100" s="88">
        <v>87</v>
      </c>
      <c r="C100" s="73">
        <f t="shared" si="12"/>
        <v>7992.3665176582954</v>
      </c>
      <c r="D100" s="104">
        <f t="shared" si="13"/>
        <v>29.31</v>
      </c>
      <c r="E100" s="104">
        <f t="shared" si="17"/>
        <v>221.15144433109953</v>
      </c>
      <c r="F100" s="104">
        <f t="shared" si="20"/>
        <v>250.46</v>
      </c>
      <c r="G100" s="104">
        <f t="shared" si="14"/>
        <v>7771.2150733271956</v>
      </c>
      <c r="L100" s="139">
        <f t="shared" si="23"/>
        <v>46023</v>
      </c>
      <c r="M100" s="116">
        <v>87</v>
      </c>
      <c r="N100" s="119">
        <f t="shared" si="15"/>
        <v>7992.3665176582954</v>
      </c>
      <c r="O100" s="140">
        <f t="shared" si="18"/>
        <v>29.31</v>
      </c>
      <c r="P100" s="140">
        <f t="shared" si="19"/>
        <v>221.15144433109953</v>
      </c>
      <c r="Q100" s="140">
        <f t="shared" si="21"/>
        <v>250.46</v>
      </c>
      <c r="R100" s="140">
        <f t="shared" si="16"/>
        <v>7771.2150733271956</v>
      </c>
    </row>
    <row r="101" spans="1:18" x14ac:dyDescent="0.25">
      <c r="A101" s="103">
        <f t="shared" si="22"/>
        <v>46054</v>
      </c>
      <c r="B101" s="88">
        <v>88</v>
      </c>
      <c r="C101" s="73">
        <f t="shared" si="12"/>
        <v>7771.2150733271956</v>
      </c>
      <c r="D101" s="104">
        <f t="shared" si="13"/>
        <v>28.49</v>
      </c>
      <c r="E101" s="104">
        <f t="shared" si="17"/>
        <v>221.9623329603136</v>
      </c>
      <c r="F101" s="104">
        <f t="shared" si="20"/>
        <v>250.46</v>
      </c>
      <c r="G101" s="104">
        <f t="shared" si="14"/>
        <v>7549.2527403668819</v>
      </c>
      <c r="L101" s="139">
        <f t="shared" si="23"/>
        <v>46054</v>
      </c>
      <c r="M101" s="116">
        <v>88</v>
      </c>
      <c r="N101" s="119">
        <f t="shared" si="15"/>
        <v>7771.2150733271956</v>
      </c>
      <c r="O101" s="140">
        <f t="shared" si="18"/>
        <v>28.49</v>
      </c>
      <c r="P101" s="140">
        <f t="shared" si="19"/>
        <v>221.9623329603136</v>
      </c>
      <c r="Q101" s="140">
        <f t="shared" si="21"/>
        <v>250.46</v>
      </c>
      <c r="R101" s="140">
        <f t="shared" si="16"/>
        <v>7549.2527403668819</v>
      </c>
    </row>
    <row r="102" spans="1:18" x14ac:dyDescent="0.25">
      <c r="A102" s="103">
        <f t="shared" si="22"/>
        <v>46082</v>
      </c>
      <c r="B102" s="88">
        <v>89</v>
      </c>
      <c r="C102" s="73">
        <f t="shared" si="12"/>
        <v>7549.2527403668819</v>
      </c>
      <c r="D102" s="104">
        <f t="shared" si="13"/>
        <v>27.68</v>
      </c>
      <c r="E102" s="104">
        <f t="shared" si="17"/>
        <v>222.77619484783472</v>
      </c>
      <c r="F102" s="104">
        <f t="shared" si="20"/>
        <v>250.46</v>
      </c>
      <c r="G102" s="104">
        <f t="shared" si="14"/>
        <v>7326.4765455190472</v>
      </c>
      <c r="L102" s="139">
        <f t="shared" si="23"/>
        <v>46082</v>
      </c>
      <c r="M102" s="116">
        <v>89</v>
      </c>
      <c r="N102" s="119">
        <f t="shared" si="15"/>
        <v>7549.2527403668819</v>
      </c>
      <c r="O102" s="140">
        <f t="shared" si="18"/>
        <v>27.68</v>
      </c>
      <c r="P102" s="140">
        <f t="shared" si="19"/>
        <v>222.77619484783472</v>
      </c>
      <c r="Q102" s="140">
        <f t="shared" si="21"/>
        <v>250.46</v>
      </c>
      <c r="R102" s="140">
        <f t="shared" si="16"/>
        <v>7326.4765455190472</v>
      </c>
    </row>
    <row r="103" spans="1:18" x14ac:dyDescent="0.25">
      <c r="A103" s="103">
        <f t="shared" si="22"/>
        <v>46113</v>
      </c>
      <c r="B103" s="88">
        <v>90</v>
      </c>
      <c r="C103" s="73">
        <f t="shared" si="12"/>
        <v>7326.4765455190472</v>
      </c>
      <c r="D103" s="104">
        <f t="shared" si="13"/>
        <v>26.86</v>
      </c>
      <c r="E103" s="104">
        <f t="shared" si="17"/>
        <v>223.59304089561013</v>
      </c>
      <c r="F103" s="104">
        <f t="shared" si="20"/>
        <v>250.46</v>
      </c>
      <c r="G103" s="104">
        <f t="shared" si="14"/>
        <v>7102.8835046234371</v>
      </c>
      <c r="L103" s="139">
        <f t="shared" si="23"/>
        <v>46113</v>
      </c>
      <c r="M103" s="116">
        <v>90</v>
      </c>
      <c r="N103" s="119">
        <f t="shared" si="15"/>
        <v>7326.4765455190472</v>
      </c>
      <c r="O103" s="140">
        <f t="shared" si="18"/>
        <v>26.86</v>
      </c>
      <c r="P103" s="140">
        <f t="shared" si="19"/>
        <v>223.59304089561013</v>
      </c>
      <c r="Q103" s="140">
        <f t="shared" si="21"/>
        <v>250.46</v>
      </c>
      <c r="R103" s="140">
        <f t="shared" si="16"/>
        <v>7102.8835046234371</v>
      </c>
    </row>
    <row r="104" spans="1:18" x14ac:dyDescent="0.25">
      <c r="A104" s="103">
        <f t="shared" si="22"/>
        <v>46143</v>
      </c>
      <c r="B104" s="88">
        <v>91</v>
      </c>
      <c r="C104" s="73">
        <f t="shared" si="12"/>
        <v>7102.8835046234371</v>
      </c>
      <c r="D104" s="104">
        <f t="shared" si="13"/>
        <v>26.04</v>
      </c>
      <c r="E104" s="104">
        <f t="shared" si="17"/>
        <v>224.41288204556068</v>
      </c>
      <c r="F104" s="104">
        <f t="shared" si="20"/>
        <v>250.46</v>
      </c>
      <c r="G104" s="104">
        <f t="shared" si="14"/>
        <v>6878.4706225778764</v>
      </c>
      <c r="L104" s="139">
        <f t="shared" si="23"/>
        <v>46143</v>
      </c>
      <c r="M104" s="116">
        <v>91</v>
      </c>
      <c r="N104" s="119">
        <f t="shared" si="15"/>
        <v>7102.8835046234371</v>
      </c>
      <c r="O104" s="140">
        <f t="shared" si="18"/>
        <v>26.04</v>
      </c>
      <c r="P104" s="140">
        <f t="shared" si="19"/>
        <v>224.41288204556068</v>
      </c>
      <c r="Q104" s="140">
        <f t="shared" si="21"/>
        <v>250.46</v>
      </c>
      <c r="R104" s="140">
        <f t="shared" si="16"/>
        <v>6878.4706225778764</v>
      </c>
    </row>
    <row r="105" spans="1:18" x14ac:dyDescent="0.25">
      <c r="A105" s="103">
        <f t="shared" si="22"/>
        <v>46174</v>
      </c>
      <c r="B105" s="88">
        <v>92</v>
      </c>
      <c r="C105" s="73">
        <f t="shared" si="12"/>
        <v>6878.4706225778764</v>
      </c>
      <c r="D105" s="104">
        <f t="shared" si="13"/>
        <v>25.22</v>
      </c>
      <c r="E105" s="104">
        <f t="shared" si="17"/>
        <v>225.23572927972776</v>
      </c>
      <c r="F105" s="104">
        <f t="shared" si="20"/>
        <v>250.46</v>
      </c>
      <c r="G105" s="104">
        <f t="shared" si="14"/>
        <v>6653.2348932981486</v>
      </c>
      <c r="L105" s="139">
        <f t="shared" si="23"/>
        <v>46174</v>
      </c>
      <c r="M105" s="116">
        <v>92</v>
      </c>
      <c r="N105" s="119">
        <f t="shared" si="15"/>
        <v>6878.4706225778764</v>
      </c>
      <c r="O105" s="140">
        <f t="shared" si="18"/>
        <v>25.22</v>
      </c>
      <c r="P105" s="140">
        <f t="shared" si="19"/>
        <v>225.23572927972776</v>
      </c>
      <c r="Q105" s="140">
        <f t="shared" si="21"/>
        <v>250.46</v>
      </c>
      <c r="R105" s="140">
        <f t="shared" si="16"/>
        <v>6653.2348932981486</v>
      </c>
    </row>
    <row r="106" spans="1:18" x14ac:dyDescent="0.25">
      <c r="A106" s="103">
        <f t="shared" si="22"/>
        <v>46204</v>
      </c>
      <c r="B106" s="88">
        <v>93</v>
      </c>
      <c r="C106" s="73">
        <f t="shared" si="12"/>
        <v>6653.2348932981486</v>
      </c>
      <c r="D106" s="104">
        <f t="shared" si="13"/>
        <v>24.4</v>
      </c>
      <c r="E106" s="104">
        <f t="shared" si="17"/>
        <v>226.06159362042007</v>
      </c>
      <c r="F106" s="104">
        <f t="shared" si="20"/>
        <v>250.46</v>
      </c>
      <c r="G106" s="104">
        <f t="shared" si="14"/>
        <v>6427.1732996777282</v>
      </c>
      <c r="L106" s="139">
        <f t="shared" si="23"/>
        <v>46204</v>
      </c>
      <c r="M106" s="116">
        <v>93</v>
      </c>
      <c r="N106" s="119">
        <f t="shared" si="15"/>
        <v>6653.2348932981486</v>
      </c>
      <c r="O106" s="140">
        <f t="shared" si="18"/>
        <v>24.4</v>
      </c>
      <c r="P106" s="140">
        <f t="shared" si="19"/>
        <v>226.06159362042007</v>
      </c>
      <c r="Q106" s="140">
        <f t="shared" si="21"/>
        <v>250.46</v>
      </c>
      <c r="R106" s="140">
        <f t="shared" si="16"/>
        <v>6427.1732996777282</v>
      </c>
    </row>
    <row r="107" spans="1:18" x14ac:dyDescent="0.25">
      <c r="A107" s="103">
        <f t="shared" si="22"/>
        <v>46235</v>
      </c>
      <c r="B107" s="88">
        <v>94</v>
      </c>
      <c r="C107" s="73">
        <f t="shared" si="12"/>
        <v>6427.1732996777282</v>
      </c>
      <c r="D107" s="104">
        <f t="shared" si="13"/>
        <v>23.57</v>
      </c>
      <c r="E107" s="104">
        <f t="shared" si="17"/>
        <v>226.89048613036164</v>
      </c>
      <c r="F107" s="104">
        <f t="shared" si="20"/>
        <v>250.46</v>
      </c>
      <c r="G107" s="104">
        <f t="shared" si="14"/>
        <v>6200.2828135473665</v>
      </c>
      <c r="L107" s="139">
        <f t="shared" si="23"/>
        <v>46235</v>
      </c>
      <c r="M107" s="116">
        <v>94</v>
      </c>
      <c r="N107" s="119">
        <f t="shared" si="15"/>
        <v>6427.1732996777282</v>
      </c>
      <c r="O107" s="140">
        <f t="shared" si="18"/>
        <v>23.57</v>
      </c>
      <c r="P107" s="140">
        <f t="shared" si="19"/>
        <v>226.89048613036164</v>
      </c>
      <c r="Q107" s="140">
        <f t="shared" si="21"/>
        <v>250.46</v>
      </c>
      <c r="R107" s="140">
        <f t="shared" si="16"/>
        <v>6200.2828135473665</v>
      </c>
    </row>
    <row r="108" spans="1:18" x14ac:dyDescent="0.25">
      <c r="A108" s="103">
        <f t="shared" si="22"/>
        <v>46266</v>
      </c>
      <c r="B108" s="88">
        <v>95</v>
      </c>
      <c r="C108" s="73">
        <f t="shared" si="12"/>
        <v>6200.2828135473665</v>
      </c>
      <c r="D108" s="104">
        <f t="shared" si="13"/>
        <v>22.73</v>
      </c>
      <c r="E108" s="104">
        <f t="shared" si="17"/>
        <v>227.72241791283963</v>
      </c>
      <c r="F108" s="104">
        <f t="shared" si="20"/>
        <v>250.46</v>
      </c>
      <c r="G108" s="104">
        <f t="shared" si="14"/>
        <v>5972.5603956345267</v>
      </c>
      <c r="L108" s="139">
        <f t="shared" si="23"/>
        <v>46266</v>
      </c>
      <c r="M108" s="116">
        <v>95</v>
      </c>
      <c r="N108" s="119">
        <f t="shared" si="15"/>
        <v>6200.2828135473665</v>
      </c>
      <c r="O108" s="140">
        <f t="shared" si="18"/>
        <v>22.73</v>
      </c>
      <c r="P108" s="140">
        <f t="shared" si="19"/>
        <v>227.72241791283963</v>
      </c>
      <c r="Q108" s="140">
        <f t="shared" si="21"/>
        <v>250.46</v>
      </c>
      <c r="R108" s="140">
        <f t="shared" si="16"/>
        <v>5972.5603956345267</v>
      </c>
    </row>
    <row r="109" spans="1:18" x14ac:dyDescent="0.25">
      <c r="A109" s="103">
        <f t="shared" si="22"/>
        <v>46296</v>
      </c>
      <c r="B109" s="88">
        <v>96</v>
      </c>
      <c r="C109" s="73">
        <f t="shared" si="12"/>
        <v>5972.5603956345267</v>
      </c>
      <c r="D109" s="104">
        <f t="shared" si="13"/>
        <v>21.9</v>
      </c>
      <c r="E109" s="104">
        <f t="shared" si="17"/>
        <v>228.55740011185335</v>
      </c>
      <c r="F109" s="104">
        <f t="shared" si="20"/>
        <v>250.46</v>
      </c>
      <c r="G109" s="104">
        <f t="shared" si="14"/>
        <v>5744.0029955226737</v>
      </c>
      <c r="L109" s="139">
        <f t="shared" si="23"/>
        <v>46296</v>
      </c>
      <c r="M109" s="116">
        <v>96</v>
      </c>
      <c r="N109" s="119">
        <f t="shared" si="15"/>
        <v>5972.5603956345267</v>
      </c>
      <c r="O109" s="140">
        <f t="shared" si="18"/>
        <v>21.9</v>
      </c>
      <c r="P109" s="140">
        <f t="shared" si="19"/>
        <v>228.55740011185335</v>
      </c>
      <c r="Q109" s="140">
        <f t="shared" si="21"/>
        <v>250.46</v>
      </c>
      <c r="R109" s="140">
        <f t="shared" si="16"/>
        <v>5744.0029955226737</v>
      </c>
    </row>
    <row r="110" spans="1:18" x14ac:dyDescent="0.25">
      <c r="A110" s="103">
        <f t="shared" si="22"/>
        <v>46327</v>
      </c>
      <c r="B110" s="88">
        <v>97</v>
      </c>
      <c r="C110" s="73">
        <f t="shared" si="12"/>
        <v>5744.0029955226737</v>
      </c>
      <c r="D110" s="104">
        <f t="shared" si="13"/>
        <v>21.06</v>
      </c>
      <c r="E110" s="104">
        <f t="shared" si="17"/>
        <v>229.39544391226349</v>
      </c>
      <c r="F110" s="104">
        <f t="shared" si="20"/>
        <v>250.46</v>
      </c>
      <c r="G110" s="104">
        <f t="shared" si="14"/>
        <v>5514.6075516104102</v>
      </c>
      <c r="L110" s="139">
        <f t="shared" si="23"/>
        <v>46327</v>
      </c>
      <c r="M110" s="116">
        <v>97</v>
      </c>
      <c r="N110" s="119">
        <f t="shared" si="15"/>
        <v>5744.0029955226737</v>
      </c>
      <c r="O110" s="140">
        <f t="shared" si="18"/>
        <v>21.06</v>
      </c>
      <c r="P110" s="140">
        <f t="shared" si="19"/>
        <v>229.39544391226349</v>
      </c>
      <c r="Q110" s="140">
        <f t="shared" si="21"/>
        <v>250.46</v>
      </c>
      <c r="R110" s="140">
        <f t="shared" si="16"/>
        <v>5514.6075516104102</v>
      </c>
    </row>
    <row r="111" spans="1:18" x14ac:dyDescent="0.25">
      <c r="A111" s="103">
        <f t="shared" si="22"/>
        <v>46357</v>
      </c>
      <c r="B111" s="88">
        <v>98</v>
      </c>
      <c r="C111" s="73">
        <f t="shared" si="12"/>
        <v>5514.6075516104102</v>
      </c>
      <c r="D111" s="104">
        <f t="shared" si="13"/>
        <v>20.22</v>
      </c>
      <c r="E111" s="104">
        <f t="shared" si="17"/>
        <v>230.23656053994179</v>
      </c>
      <c r="F111" s="104">
        <f t="shared" si="20"/>
        <v>250.46</v>
      </c>
      <c r="G111" s="104">
        <f t="shared" si="14"/>
        <v>5284.3709910704683</v>
      </c>
      <c r="L111" s="139">
        <f t="shared" si="23"/>
        <v>46357</v>
      </c>
      <c r="M111" s="116">
        <v>98</v>
      </c>
      <c r="N111" s="119">
        <f t="shared" si="15"/>
        <v>5514.6075516104102</v>
      </c>
      <c r="O111" s="140">
        <f t="shared" si="18"/>
        <v>20.22</v>
      </c>
      <c r="P111" s="140">
        <f t="shared" si="19"/>
        <v>230.23656053994179</v>
      </c>
      <c r="Q111" s="140">
        <f t="shared" si="21"/>
        <v>250.46</v>
      </c>
      <c r="R111" s="140">
        <f t="shared" si="16"/>
        <v>5284.3709910704683</v>
      </c>
    </row>
    <row r="112" spans="1:18" x14ac:dyDescent="0.25">
      <c r="A112" s="103">
        <f t="shared" si="22"/>
        <v>46388</v>
      </c>
      <c r="B112" s="88">
        <v>99</v>
      </c>
      <c r="C112" s="73">
        <f t="shared" si="12"/>
        <v>5284.3709910704683</v>
      </c>
      <c r="D112" s="104">
        <f t="shared" si="13"/>
        <v>19.38</v>
      </c>
      <c r="E112" s="104">
        <f t="shared" si="17"/>
        <v>231.08076126192157</v>
      </c>
      <c r="F112" s="104">
        <f t="shared" si="20"/>
        <v>250.46</v>
      </c>
      <c r="G112" s="104">
        <f t="shared" si="14"/>
        <v>5053.2902298085464</v>
      </c>
      <c r="L112" s="139">
        <f t="shared" si="23"/>
        <v>46388</v>
      </c>
      <c r="M112" s="116">
        <v>99</v>
      </c>
      <c r="N112" s="119">
        <f t="shared" si="15"/>
        <v>5284.3709910704683</v>
      </c>
      <c r="O112" s="140">
        <f t="shared" si="18"/>
        <v>19.38</v>
      </c>
      <c r="P112" s="140">
        <f t="shared" si="19"/>
        <v>231.08076126192157</v>
      </c>
      <c r="Q112" s="140">
        <f t="shared" si="21"/>
        <v>250.46</v>
      </c>
      <c r="R112" s="140">
        <f t="shared" si="16"/>
        <v>5053.2902298085464</v>
      </c>
    </row>
    <row r="113" spans="1:18" x14ac:dyDescent="0.25">
      <c r="A113" s="103">
        <f t="shared" si="22"/>
        <v>46419</v>
      </c>
      <c r="B113" s="88">
        <v>100</v>
      </c>
      <c r="C113" s="73">
        <f t="shared" si="12"/>
        <v>5053.2902298085464</v>
      </c>
      <c r="D113" s="104">
        <f t="shared" si="13"/>
        <v>18.53</v>
      </c>
      <c r="E113" s="104">
        <f t="shared" si="17"/>
        <v>231.9280573865486</v>
      </c>
      <c r="F113" s="104">
        <f t="shared" si="20"/>
        <v>250.46</v>
      </c>
      <c r="G113" s="104">
        <f t="shared" si="14"/>
        <v>4821.3621724219975</v>
      </c>
      <c r="L113" s="139">
        <f t="shared" si="23"/>
        <v>46419</v>
      </c>
      <c r="M113" s="116">
        <v>100</v>
      </c>
      <c r="N113" s="119">
        <f t="shared" si="15"/>
        <v>5053.2902298085464</v>
      </c>
      <c r="O113" s="140">
        <f t="shared" si="18"/>
        <v>18.53</v>
      </c>
      <c r="P113" s="140">
        <f t="shared" si="19"/>
        <v>231.9280573865486</v>
      </c>
      <c r="Q113" s="140">
        <f t="shared" si="21"/>
        <v>250.46</v>
      </c>
      <c r="R113" s="140">
        <f t="shared" si="16"/>
        <v>4821.3621724219975</v>
      </c>
    </row>
    <row r="114" spans="1:18" x14ac:dyDescent="0.25">
      <c r="A114" s="103">
        <f t="shared" si="22"/>
        <v>46447</v>
      </c>
      <c r="B114" s="88">
        <v>101</v>
      </c>
      <c r="C114" s="73">
        <f t="shared" si="12"/>
        <v>4821.3621724219975</v>
      </c>
      <c r="D114" s="104">
        <f t="shared" si="13"/>
        <v>17.68</v>
      </c>
      <c r="E114" s="104">
        <f t="shared" si="17"/>
        <v>232.77846026363261</v>
      </c>
      <c r="F114" s="104">
        <f t="shared" si="20"/>
        <v>250.46</v>
      </c>
      <c r="G114" s="104">
        <f t="shared" si="14"/>
        <v>4588.5837121583645</v>
      </c>
      <c r="L114" s="139">
        <f t="shared" si="23"/>
        <v>46447</v>
      </c>
      <c r="M114" s="116">
        <v>101</v>
      </c>
      <c r="N114" s="119">
        <f t="shared" si="15"/>
        <v>4821.3621724219975</v>
      </c>
      <c r="O114" s="140">
        <f t="shared" si="18"/>
        <v>17.68</v>
      </c>
      <c r="P114" s="140">
        <f t="shared" si="19"/>
        <v>232.77846026363261</v>
      </c>
      <c r="Q114" s="140">
        <f t="shared" si="21"/>
        <v>250.46</v>
      </c>
      <c r="R114" s="140">
        <f t="shared" si="16"/>
        <v>4588.5837121583645</v>
      </c>
    </row>
    <row r="115" spans="1:18" x14ac:dyDescent="0.25">
      <c r="A115" s="103">
        <f t="shared" si="22"/>
        <v>46478</v>
      </c>
      <c r="B115" s="88">
        <v>102</v>
      </c>
      <c r="C115" s="73">
        <f t="shared" si="12"/>
        <v>4588.5837121583645</v>
      </c>
      <c r="D115" s="104">
        <f t="shared" si="13"/>
        <v>16.82</v>
      </c>
      <c r="E115" s="104">
        <f t="shared" si="17"/>
        <v>233.63198128459928</v>
      </c>
      <c r="F115" s="104">
        <f t="shared" si="20"/>
        <v>250.46</v>
      </c>
      <c r="G115" s="104">
        <f t="shared" si="14"/>
        <v>4354.951730873765</v>
      </c>
      <c r="L115" s="139">
        <f t="shared" si="23"/>
        <v>46478</v>
      </c>
      <c r="M115" s="116">
        <v>102</v>
      </c>
      <c r="N115" s="119">
        <f t="shared" si="15"/>
        <v>4588.5837121583645</v>
      </c>
      <c r="O115" s="140">
        <f t="shared" si="18"/>
        <v>16.82</v>
      </c>
      <c r="P115" s="140">
        <f t="shared" si="19"/>
        <v>233.63198128459928</v>
      </c>
      <c r="Q115" s="140">
        <f t="shared" si="21"/>
        <v>250.46</v>
      </c>
      <c r="R115" s="140">
        <f t="shared" si="16"/>
        <v>4354.951730873765</v>
      </c>
    </row>
    <row r="116" spans="1:18" x14ac:dyDescent="0.25">
      <c r="A116" s="103">
        <f t="shared" si="22"/>
        <v>46508</v>
      </c>
      <c r="B116" s="88">
        <v>103</v>
      </c>
      <c r="C116" s="73">
        <f t="shared" si="12"/>
        <v>4354.951730873765</v>
      </c>
      <c r="D116" s="104">
        <f t="shared" si="13"/>
        <v>15.97</v>
      </c>
      <c r="E116" s="104">
        <f t="shared" si="17"/>
        <v>234.48863188264281</v>
      </c>
      <c r="F116" s="104">
        <f t="shared" si="20"/>
        <v>250.46</v>
      </c>
      <c r="G116" s="104">
        <f t="shared" si="14"/>
        <v>4120.463098991122</v>
      </c>
      <c r="L116" s="139">
        <f t="shared" si="23"/>
        <v>46508</v>
      </c>
      <c r="M116" s="116">
        <v>103</v>
      </c>
      <c r="N116" s="119">
        <f t="shared" si="15"/>
        <v>4354.951730873765</v>
      </c>
      <c r="O116" s="140">
        <f t="shared" si="18"/>
        <v>15.97</v>
      </c>
      <c r="P116" s="140">
        <f t="shared" si="19"/>
        <v>234.48863188264281</v>
      </c>
      <c r="Q116" s="140">
        <f t="shared" si="21"/>
        <v>250.46</v>
      </c>
      <c r="R116" s="140">
        <f t="shared" si="16"/>
        <v>4120.463098991122</v>
      </c>
    </row>
    <row r="117" spans="1:18" x14ac:dyDescent="0.25">
      <c r="A117" s="103">
        <f t="shared" si="22"/>
        <v>46539</v>
      </c>
      <c r="B117" s="88">
        <v>104</v>
      </c>
      <c r="C117" s="73">
        <f t="shared" si="12"/>
        <v>4120.463098991122</v>
      </c>
      <c r="D117" s="104">
        <f t="shared" si="13"/>
        <v>15.11</v>
      </c>
      <c r="E117" s="104">
        <f t="shared" si="17"/>
        <v>235.3484235328792</v>
      </c>
      <c r="F117" s="104">
        <f t="shared" si="20"/>
        <v>250.46</v>
      </c>
      <c r="G117" s="104">
        <f t="shared" si="14"/>
        <v>3885.1146754582428</v>
      </c>
      <c r="L117" s="139">
        <f t="shared" si="23"/>
        <v>46539</v>
      </c>
      <c r="M117" s="116">
        <v>104</v>
      </c>
      <c r="N117" s="119">
        <f t="shared" si="15"/>
        <v>4120.463098991122</v>
      </c>
      <c r="O117" s="140">
        <f t="shared" si="18"/>
        <v>15.11</v>
      </c>
      <c r="P117" s="140">
        <f t="shared" si="19"/>
        <v>235.3484235328792</v>
      </c>
      <c r="Q117" s="140">
        <f t="shared" si="21"/>
        <v>250.46</v>
      </c>
      <c r="R117" s="140">
        <f t="shared" si="16"/>
        <v>3885.1146754582428</v>
      </c>
    </row>
    <row r="118" spans="1:18" x14ac:dyDescent="0.25">
      <c r="A118" s="103">
        <f t="shared" si="22"/>
        <v>46569</v>
      </c>
      <c r="B118" s="88">
        <v>105</v>
      </c>
      <c r="C118" s="73">
        <f t="shared" si="12"/>
        <v>3885.1146754582428</v>
      </c>
      <c r="D118" s="104">
        <f t="shared" si="13"/>
        <v>14.25</v>
      </c>
      <c r="E118" s="104">
        <f t="shared" si="17"/>
        <v>236.21136775249971</v>
      </c>
      <c r="F118" s="104">
        <f t="shared" si="20"/>
        <v>250.46</v>
      </c>
      <c r="G118" s="104">
        <f t="shared" si="14"/>
        <v>3648.9033077057429</v>
      </c>
      <c r="L118" s="139">
        <f t="shared" si="23"/>
        <v>46569</v>
      </c>
      <c r="M118" s="116">
        <v>105</v>
      </c>
      <c r="N118" s="119">
        <f t="shared" si="15"/>
        <v>3885.1146754582428</v>
      </c>
      <c r="O118" s="140">
        <f t="shared" si="18"/>
        <v>14.25</v>
      </c>
      <c r="P118" s="140">
        <f t="shared" si="19"/>
        <v>236.21136775249971</v>
      </c>
      <c r="Q118" s="140">
        <f t="shared" si="21"/>
        <v>250.46</v>
      </c>
      <c r="R118" s="140">
        <f t="shared" si="16"/>
        <v>3648.9033077057429</v>
      </c>
    </row>
    <row r="119" spans="1:18" x14ac:dyDescent="0.25">
      <c r="A119" s="103">
        <f t="shared" si="22"/>
        <v>46600</v>
      </c>
      <c r="B119" s="88">
        <v>106</v>
      </c>
      <c r="C119" s="73">
        <f t="shared" si="12"/>
        <v>3648.9033077057429</v>
      </c>
      <c r="D119" s="104">
        <f t="shared" si="13"/>
        <v>13.38</v>
      </c>
      <c r="E119" s="104">
        <f t="shared" si="17"/>
        <v>237.07747610092557</v>
      </c>
      <c r="F119" s="104">
        <f t="shared" si="20"/>
        <v>250.46</v>
      </c>
      <c r="G119" s="104">
        <f t="shared" si="14"/>
        <v>3411.8258316048173</v>
      </c>
      <c r="L119" s="139">
        <f t="shared" si="23"/>
        <v>46600</v>
      </c>
      <c r="M119" s="116">
        <v>106</v>
      </c>
      <c r="N119" s="119">
        <f t="shared" si="15"/>
        <v>3648.9033077057429</v>
      </c>
      <c r="O119" s="140">
        <f t="shared" si="18"/>
        <v>13.38</v>
      </c>
      <c r="P119" s="140">
        <f t="shared" si="19"/>
        <v>237.07747610092557</v>
      </c>
      <c r="Q119" s="140">
        <f t="shared" si="21"/>
        <v>250.46</v>
      </c>
      <c r="R119" s="140">
        <f t="shared" si="16"/>
        <v>3411.8258316048173</v>
      </c>
    </row>
    <row r="120" spans="1:18" x14ac:dyDescent="0.25">
      <c r="A120" s="103">
        <f t="shared" si="22"/>
        <v>46631</v>
      </c>
      <c r="B120" s="88">
        <v>107</v>
      </c>
      <c r="C120" s="73">
        <f t="shared" si="12"/>
        <v>3411.8258316048173</v>
      </c>
      <c r="D120" s="104">
        <f t="shared" si="13"/>
        <v>12.51</v>
      </c>
      <c r="E120" s="104">
        <f t="shared" si="17"/>
        <v>237.94676017996233</v>
      </c>
      <c r="F120" s="104">
        <f t="shared" si="20"/>
        <v>250.46</v>
      </c>
      <c r="G120" s="104">
        <f t="shared" si="14"/>
        <v>3173.8790714248548</v>
      </c>
      <c r="L120" s="139">
        <f t="shared" si="23"/>
        <v>46631</v>
      </c>
      <c r="M120" s="116">
        <v>107</v>
      </c>
      <c r="N120" s="119">
        <f t="shared" si="15"/>
        <v>3411.8258316048173</v>
      </c>
      <c r="O120" s="140">
        <f t="shared" si="18"/>
        <v>12.51</v>
      </c>
      <c r="P120" s="140">
        <f t="shared" si="19"/>
        <v>237.94676017996233</v>
      </c>
      <c r="Q120" s="140">
        <f t="shared" si="21"/>
        <v>250.46</v>
      </c>
      <c r="R120" s="140">
        <f t="shared" si="16"/>
        <v>3173.8790714248548</v>
      </c>
    </row>
    <row r="121" spans="1:18" x14ac:dyDescent="0.25">
      <c r="A121" s="103">
        <f t="shared" si="22"/>
        <v>46661</v>
      </c>
      <c r="B121" s="88">
        <v>108</v>
      </c>
      <c r="C121" s="73">
        <f t="shared" si="12"/>
        <v>3173.8790714248548</v>
      </c>
      <c r="D121" s="104">
        <f t="shared" si="13"/>
        <v>11.64</v>
      </c>
      <c r="E121" s="104">
        <f t="shared" si="17"/>
        <v>238.8192316339555</v>
      </c>
      <c r="F121" s="104">
        <f t="shared" si="20"/>
        <v>250.46</v>
      </c>
      <c r="G121" s="104">
        <f t="shared" si="14"/>
        <v>2935.0598397908993</v>
      </c>
      <c r="L121" s="139">
        <f t="shared" si="23"/>
        <v>46661</v>
      </c>
      <c r="M121" s="116">
        <v>108</v>
      </c>
      <c r="N121" s="119">
        <f t="shared" si="15"/>
        <v>3173.8790714248548</v>
      </c>
      <c r="O121" s="140">
        <f t="shared" si="18"/>
        <v>11.64</v>
      </c>
      <c r="P121" s="140">
        <f t="shared" si="19"/>
        <v>238.8192316339555</v>
      </c>
      <c r="Q121" s="140">
        <f t="shared" si="21"/>
        <v>250.46</v>
      </c>
      <c r="R121" s="140">
        <f t="shared" si="16"/>
        <v>2935.0598397908993</v>
      </c>
    </row>
    <row r="122" spans="1:18" x14ac:dyDescent="0.25">
      <c r="A122" s="103">
        <f t="shared" si="22"/>
        <v>46692</v>
      </c>
      <c r="B122" s="88">
        <v>109</v>
      </c>
      <c r="C122" s="73">
        <f t="shared" si="12"/>
        <v>2935.0598397908993</v>
      </c>
      <c r="D122" s="104">
        <f t="shared" si="13"/>
        <v>10.76</v>
      </c>
      <c r="E122" s="104">
        <f t="shared" si="17"/>
        <v>239.69490214994664</v>
      </c>
      <c r="F122" s="104">
        <f t="shared" si="20"/>
        <v>250.46</v>
      </c>
      <c r="G122" s="104">
        <f t="shared" si="14"/>
        <v>2695.3649376409526</v>
      </c>
      <c r="L122" s="139">
        <f t="shared" si="23"/>
        <v>46692</v>
      </c>
      <c r="M122" s="116">
        <v>109</v>
      </c>
      <c r="N122" s="119">
        <f t="shared" si="15"/>
        <v>2935.0598397908993</v>
      </c>
      <c r="O122" s="140">
        <f t="shared" si="18"/>
        <v>10.76</v>
      </c>
      <c r="P122" s="140">
        <f t="shared" si="19"/>
        <v>239.69490214994664</v>
      </c>
      <c r="Q122" s="140">
        <f t="shared" si="21"/>
        <v>250.46</v>
      </c>
      <c r="R122" s="140">
        <f t="shared" si="16"/>
        <v>2695.3649376409526</v>
      </c>
    </row>
    <row r="123" spans="1:18" x14ac:dyDescent="0.25">
      <c r="A123" s="103">
        <f t="shared" si="22"/>
        <v>46722</v>
      </c>
      <c r="B123" s="88">
        <v>110</v>
      </c>
      <c r="C123" s="73">
        <f t="shared" si="12"/>
        <v>2695.3649376409526</v>
      </c>
      <c r="D123" s="104">
        <f t="shared" si="13"/>
        <v>9.8800000000000008</v>
      </c>
      <c r="E123" s="104">
        <f t="shared" si="17"/>
        <v>240.57378345782982</v>
      </c>
      <c r="F123" s="104">
        <f t="shared" si="20"/>
        <v>250.46</v>
      </c>
      <c r="G123" s="104">
        <f t="shared" si="14"/>
        <v>2454.7911541831227</v>
      </c>
      <c r="L123" s="139">
        <f t="shared" si="23"/>
        <v>46722</v>
      </c>
      <c r="M123" s="116">
        <v>110</v>
      </c>
      <c r="N123" s="119">
        <f t="shared" si="15"/>
        <v>2695.3649376409526</v>
      </c>
      <c r="O123" s="140">
        <f t="shared" si="18"/>
        <v>9.8800000000000008</v>
      </c>
      <c r="P123" s="140">
        <f t="shared" si="19"/>
        <v>240.57378345782982</v>
      </c>
      <c r="Q123" s="140">
        <f t="shared" si="21"/>
        <v>250.46</v>
      </c>
      <c r="R123" s="140">
        <f t="shared" si="16"/>
        <v>2454.7911541831227</v>
      </c>
    </row>
    <row r="124" spans="1:18" x14ac:dyDescent="0.25">
      <c r="A124" s="103">
        <f t="shared" si="22"/>
        <v>46753</v>
      </c>
      <c r="B124" s="88">
        <v>111</v>
      </c>
      <c r="C124" s="73">
        <f t="shared" si="12"/>
        <v>2454.7911541831227</v>
      </c>
      <c r="D124" s="104">
        <f t="shared" si="13"/>
        <v>9</v>
      </c>
      <c r="E124" s="104">
        <f t="shared" si="17"/>
        <v>241.45588733050855</v>
      </c>
      <c r="F124" s="104">
        <f t="shared" si="20"/>
        <v>250.46</v>
      </c>
      <c r="G124" s="104">
        <f t="shared" si="14"/>
        <v>2213.335266852614</v>
      </c>
      <c r="L124" s="139">
        <f t="shared" si="23"/>
        <v>46753</v>
      </c>
      <c r="M124" s="116">
        <v>111</v>
      </c>
      <c r="N124" s="119">
        <f t="shared" si="15"/>
        <v>2454.7911541831227</v>
      </c>
      <c r="O124" s="140">
        <f t="shared" si="18"/>
        <v>9</v>
      </c>
      <c r="P124" s="140">
        <f t="shared" si="19"/>
        <v>241.45588733050855</v>
      </c>
      <c r="Q124" s="140">
        <f t="shared" si="21"/>
        <v>250.46</v>
      </c>
      <c r="R124" s="140">
        <f t="shared" si="16"/>
        <v>2213.335266852614</v>
      </c>
    </row>
    <row r="125" spans="1:18" x14ac:dyDescent="0.25">
      <c r="A125" s="103">
        <f t="shared" si="22"/>
        <v>46784</v>
      </c>
      <c r="B125" s="88">
        <v>112</v>
      </c>
      <c r="C125" s="73">
        <f t="shared" si="12"/>
        <v>2213.335266852614</v>
      </c>
      <c r="D125" s="104">
        <f t="shared" si="13"/>
        <v>8.1199999999999992</v>
      </c>
      <c r="E125" s="104">
        <f t="shared" si="17"/>
        <v>242.34122558405366</v>
      </c>
      <c r="F125" s="104">
        <f t="shared" si="20"/>
        <v>250.46</v>
      </c>
      <c r="G125" s="104">
        <f t="shared" si="14"/>
        <v>1970.9940412685603</v>
      </c>
      <c r="L125" s="139">
        <f t="shared" si="23"/>
        <v>46784</v>
      </c>
      <c r="M125" s="116">
        <v>112</v>
      </c>
      <c r="N125" s="119">
        <f t="shared" si="15"/>
        <v>2213.335266852614</v>
      </c>
      <c r="O125" s="140">
        <f t="shared" si="18"/>
        <v>8.1199999999999992</v>
      </c>
      <c r="P125" s="140">
        <f t="shared" si="19"/>
        <v>242.34122558405366</v>
      </c>
      <c r="Q125" s="140">
        <f t="shared" si="21"/>
        <v>250.46</v>
      </c>
      <c r="R125" s="140">
        <f t="shared" si="16"/>
        <v>1970.9940412685603</v>
      </c>
    </row>
    <row r="126" spans="1:18" x14ac:dyDescent="0.25">
      <c r="A126" s="103">
        <f t="shared" si="22"/>
        <v>46813</v>
      </c>
      <c r="B126" s="88">
        <v>113</v>
      </c>
      <c r="C126" s="73">
        <f t="shared" si="12"/>
        <v>1970.9940412685603</v>
      </c>
      <c r="D126" s="104">
        <f t="shared" si="13"/>
        <v>7.23</v>
      </c>
      <c r="E126" s="104">
        <f t="shared" si="17"/>
        <v>243.22981007786191</v>
      </c>
      <c r="F126" s="104">
        <f t="shared" si="20"/>
        <v>250.46</v>
      </c>
      <c r="G126" s="104">
        <f t="shared" si="14"/>
        <v>1727.7642311906984</v>
      </c>
      <c r="L126" s="139">
        <f t="shared" si="23"/>
        <v>46813</v>
      </c>
      <c r="M126" s="116">
        <v>113</v>
      </c>
      <c r="N126" s="119">
        <f t="shared" si="15"/>
        <v>1970.9940412685603</v>
      </c>
      <c r="O126" s="140">
        <f t="shared" si="18"/>
        <v>7.23</v>
      </c>
      <c r="P126" s="140">
        <f t="shared" si="19"/>
        <v>243.22981007786191</v>
      </c>
      <c r="Q126" s="140">
        <f t="shared" si="21"/>
        <v>250.46</v>
      </c>
      <c r="R126" s="140">
        <f t="shared" si="16"/>
        <v>1727.7642311906984</v>
      </c>
    </row>
    <row r="127" spans="1:18" x14ac:dyDescent="0.25">
      <c r="A127" s="103">
        <f t="shared" si="22"/>
        <v>46844</v>
      </c>
      <c r="B127" s="88">
        <v>114</v>
      </c>
      <c r="C127" s="73">
        <f t="shared" si="12"/>
        <v>1727.7642311906984</v>
      </c>
      <c r="D127" s="104">
        <f t="shared" si="13"/>
        <v>6.34</v>
      </c>
      <c r="E127" s="104">
        <f t="shared" si="17"/>
        <v>244.12165271481405</v>
      </c>
      <c r="F127" s="104">
        <f t="shared" si="20"/>
        <v>250.46</v>
      </c>
      <c r="G127" s="104">
        <f t="shared" si="14"/>
        <v>1483.6425784758844</v>
      </c>
      <c r="L127" s="139">
        <f t="shared" si="23"/>
        <v>46844</v>
      </c>
      <c r="M127" s="116">
        <v>114</v>
      </c>
      <c r="N127" s="119">
        <f t="shared" si="15"/>
        <v>1727.7642311906984</v>
      </c>
      <c r="O127" s="140">
        <f t="shared" si="18"/>
        <v>6.34</v>
      </c>
      <c r="P127" s="140">
        <f t="shared" si="19"/>
        <v>244.12165271481405</v>
      </c>
      <c r="Q127" s="140">
        <f t="shared" si="21"/>
        <v>250.46</v>
      </c>
      <c r="R127" s="140">
        <f t="shared" si="16"/>
        <v>1483.6425784758844</v>
      </c>
    </row>
    <row r="128" spans="1:18" x14ac:dyDescent="0.25">
      <c r="A128" s="103">
        <f t="shared" si="22"/>
        <v>46874</v>
      </c>
      <c r="B128" s="88">
        <v>115</v>
      </c>
      <c r="C128" s="73">
        <f t="shared" si="12"/>
        <v>1483.6425784758844</v>
      </c>
      <c r="D128" s="104">
        <f t="shared" si="13"/>
        <v>5.44</v>
      </c>
      <c r="E128" s="104">
        <f t="shared" si="17"/>
        <v>245.01676544143507</v>
      </c>
      <c r="F128" s="104">
        <f t="shared" si="20"/>
        <v>250.46</v>
      </c>
      <c r="G128" s="104">
        <f t="shared" si="14"/>
        <v>1238.6258130344493</v>
      </c>
      <c r="L128" s="139">
        <f t="shared" si="23"/>
        <v>46874</v>
      </c>
      <c r="M128" s="116">
        <v>115</v>
      </c>
      <c r="N128" s="119">
        <f t="shared" si="15"/>
        <v>1483.6425784758844</v>
      </c>
      <c r="O128" s="140">
        <f t="shared" si="18"/>
        <v>5.44</v>
      </c>
      <c r="P128" s="140">
        <f t="shared" si="19"/>
        <v>245.01676544143507</v>
      </c>
      <c r="Q128" s="140">
        <f t="shared" si="21"/>
        <v>250.46</v>
      </c>
      <c r="R128" s="140">
        <f t="shared" si="16"/>
        <v>1238.6258130344493</v>
      </c>
    </row>
    <row r="129" spans="1:18" x14ac:dyDescent="0.25">
      <c r="A129" s="103">
        <f t="shared" si="22"/>
        <v>46905</v>
      </c>
      <c r="B129" s="88">
        <v>116</v>
      </c>
      <c r="C129" s="73">
        <f t="shared" si="12"/>
        <v>1238.6258130344493</v>
      </c>
      <c r="D129" s="104">
        <f t="shared" si="13"/>
        <v>4.54</v>
      </c>
      <c r="E129" s="104">
        <f t="shared" si="17"/>
        <v>245.91516024805364</v>
      </c>
      <c r="F129" s="104">
        <f t="shared" si="20"/>
        <v>250.46</v>
      </c>
      <c r="G129" s="104">
        <f t="shared" si="14"/>
        <v>992.7106527863956</v>
      </c>
      <c r="L129" s="139">
        <f t="shared" si="23"/>
        <v>46905</v>
      </c>
      <c r="M129" s="116">
        <v>116</v>
      </c>
      <c r="N129" s="119">
        <f t="shared" si="15"/>
        <v>1238.6258130344493</v>
      </c>
      <c r="O129" s="140">
        <f t="shared" si="18"/>
        <v>4.54</v>
      </c>
      <c r="P129" s="140">
        <f t="shared" si="19"/>
        <v>245.91516024805364</v>
      </c>
      <c r="Q129" s="140">
        <f t="shared" si="21"/>
        <v>250.46</v>
      </c>
      <c r="R129" s="140">
        <f t="shared" si="16"/>
        <v>992.7106527863956</v>
      </c>
    </row>
    <row r="130" spans="1:18" x14ac:dyDescent="0.25">
      <c r="A130" s="103">
        <f t="shared" si="22"/>
        <v>46935</v>
      </c>
      <c r="B130" s="88">
        <v>117</v>
      </c>
      <c r="C130" s="73">
        <f t="shared" si="12"/>
        <v>992.7106527863956</v>
      </c>
      <c r="D130" s="104">
        <f t="shared" si="13"/>
        <v>3.64</v>
      </c>
      <c r="E130" s="104">
        <f t="shared" si="17"/>
        <v>246.81684916896316</v>
      </c>
      <c r="F130" s="104">
        <f t="shared" si="20"/>
        <v>250.46</v>
      </c>
      <c r="G130" s="104">
        <f t="shared" si="14"/>
        <v>745.89380361743247</v>
      </c>
      <c r="L130" s="139">
        <f t="shared" si="23"/>
        <v>46935</v>
      </c>
      <c r="M130" s="116">
        <v>117</v>
      </c>
      <c r="N130" s="119">
        <f t="shared" si="15"/>
        <v>992.7106527863956</v>
      </c>
      <c r="O130" s="140">
        <f t="shared" si="18"/>
        <v>3.64</v>
      </c>
      <c r="P130" s="140">
        <f t="shared" si="19"/>
        <v>246.81684916896316</v>
      </c>
      <c r="Q130" s="140">
        <f t="shared" si="21"/>
        <v>250.46</v>
      </c>
      <c r="R130" s="140">
        <f t="shared" si="16"/>
        <v>745.89380361743247</v>
      </c>
    </row>
    <row r="131" spans="1:18" x14ac:dyDescent="0.25">
      <c r="A131" s="103">
        <f t="shared" si="22"/>
        <v>46966</v>
      </c>
      <c r="B131" s="88">
        <v>118</v>
      </c>
      <c r="C131" s="73">
        <f t="shared" si="12"/>
        <v>745.89380361743247</v>
      </c>
      <c r="D131" s="104">
        <f t="shared" si="13"/>
        <v>2.73</v>
      </c>
      <c r="E131" s="104">
        <f t="shared" si="17"/>
        <v>247.72184428258274</v>
      </c>
      <c r="F131" s="104">
        <f t="shared" si="20"/>
        <v>250.46</v>
      </c>
      <c r="G131" s="104">
        <f t="shared" si="14"/>
        <v>498.1719593348497</v>
      </c>
      <c r="L131" s="139">
        <f t="shared" si="23"/>
        <v>46966</v>
      </c>
      <c r="M131" s="116">
        <v>118</v>
      </c>
      <c r="N131" s="119">
        <f t="shared" si="15"/>
        <v>745.89380361743247</v>
      </c>
      <c r="O131" s="140">
        <f t="shared" si="18"/>
        <v>2.73</v>
      </c>
      <c r="P131" s="140">
        <f t="shared" si="19"/>
        <v>247.72184428258274</v>
      </c>
      <c r="Q131" s="140">
        <f t="shared" si="21"/>
        <v>250.46</v>
      </c>
      <c r="R131" s="140">
        <f t="shared" si="16"/>
        <v>498.1719593348497</v>
      </c>
    </row>
    <row r="132" spans="1:18" x14ac:dyDescent="0.25">
      <c r="A132" s="103">
        <f t="shared" si="22"/>
        <v>46997</v>
      </c>
      <c r="B132" s="88">
        <v>119</v>
      </c>
      <c r="C132" s="73">
        <f t="shared" si="12"/>
        <v>498.1719593348497</v>
      </c>
      <c r="D132" s="104">
        <f t="shared" si="13"/>
        <v>1.83</v>
      </c>
      <c r="E132" s="104">
        <f t="shared" si="17"/>
        <v>248.63015771161881</v>
      </c>
      <c r="F132" s="104">
        <f t="shared" si="20"/>
        <v>250.46</v>
      </c>
      <c r="G132" s="104">
        <f t="shared" si="14"/>
        <v>249.5418016232309</v>
      </c>
      <c r="L132" s="139">
        <f t="shared" si="23"/>
        <v>46997</v>
      </c>
      <c r="M132" s="116">
        <v>119</v>
      </c>
      <c r="N132" s="119">
        <f t="shared" si="15"/>
        <v>498.1719593348497</v>
      </c>
      <c r="O132" s="140">
        <f t="shared" si="18"/>
        <v>1.83</v>
      </c>
      <c r="P132" s="140">
        <f t="shared" si="19"/>
        <v>248.63015771161881</v>
      </c>
      <c r="Q132" s="140">
        <f t="shared" si="21"/>
        <v>250.46</v>
      </c>
      <c r="R132" s="140">
        <f t="shared" si="16"/>
        <v>249.5418016232309</v>
      </c>
    </row>
    <row r="133" spans="1:18" x14ac:dyDescent="0.25">
      <c r="A133" s="103">
        <f t="shared" si="22"/>
        <v>47027</v>
      </c>
      <c r="B133" s="88">
        <v>120</v>
      </c>
      <c r="C133" s="73">
        <f t="shared" si="12"/>
        <v>249.5418016232309</v>
      </c>
      <c r="D133" s="104">
        <f t="shared" si="13"/>
        <v>0.91</v>
      </c>
      <c r="E133" s="104">
        <f t="shared" si="17"/>
        <v>249.54180162322811</v>
      </c>
      <c r="F133" s="104">
        <f t="shared" si="20"/>
        <v>250.46</v>
      </c>
      <c r="G133" s="104">
        <f t="shared" si="14"/>
        <v>2.7853275241795927E-12</v>
      </c>
      <c r="L133" s="139">
        <f t="shared" si="23"/>
        <v>47027</v>
      </c>
      <c r="M133" s="116">
        <v>120</v>
      </c>
      <c r="N133" s="119">
        <f t="shared" si="15"/>
        <v>249.5418016232309</v>
      </c>
      <c r="O133" s="140">
        <f t="shared" si="18"/>
        <v>0.91</v>
      </c>
      <c r="P133" s="140">
        <f t="shared" si="19"/>
        <v>249.54180162322811</v>
      </c>
      <c r="Q133" s="140">
        <f t="shared" si="21"/>
        <v>250.46</v>
      </c>
      <c r="R133" s="140">
        <f t="shared" si="16"/>
        <v>2.7853275241795927E-12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DA7F-A9A7-4EE3-90E9-C31866870E16}">
  <dimension ref="A1:P500"/>
  <sheetViews>
    <sheetView topLeftCell="A6" zoomScaleNormal="100" workbookViewId="0">
      <selection activeCell="F7" sqref="F7"/>
    </sheetView>
  </sheetViews>
  <sheetFormatPr defaultColWidth="9.140625" defaultRowHeight="15" x14ac:dyDescent="0.25"/>
  <cols>
    <col min="1" max="1" width="9.140625" style="66" customWidth="1"/>
    <col min="2" max="2" width="7.85546875" style="66" customWidth="1"/>
    <col min="3" max="3" width="14.5703125" style="66" customWidth="1"/>
    <col min="4" max="4" width="14.42578125" style="66" customWidth="1"/>
    <col min="5" max="6" width="14.5703125" style="66" customWidth="1"/>
    <col min="7" max="7" width="14.5703125" style="77" customWidth="1"/>
    <col min="8" max="10" width="9.140625" style="66"/>
    <col min="11" max="11" width="11" style="66" customWidth="1"/>
    <col min="12" max="16384" width="9.140625" style="66"/>
  </cols>
  <sheetData>
    <row r="1" spans="1:16" x14ac:dyDescent="0.25">
      <c r="A1" s="64"/>
      <c r="B1" s="64"/>
      <c r="C1" s="64"/>
      <c r="D1" s="64"/>
      <c r="E1" s="64"/>
      <c r="F1" s="64"/>
      <c r="G1" s="65"/>
    </row>
    <row r="2" spans="1:16" x14ac:dyDescent="0.25">
      <c r="A2" s="64"/>
      <c r="B2" s="64"/>
      <c r="C2" s="64"/>
      <c r="D2" s="64"/>
      <c r="E2" s="64"/>
      <c r="F2" s="67"/>
      <c r="G2" s="68"/>
    </row>
    <row r="3" spans="1:16" x14ac:dyDescent="0.25">
      <c r="A3" s="64"/>
      <c r="B3" s="64"/>
      <c r="C3" s="64"/>
      <c r="D3" s="64"/>
      <c r="E3" s="64"/>
      <c r="F3" s="67"/>
      <c r="G3" s="68"/>
      <c r="K3" s="69" t="s">
        <v>1</v>
      </c>
      <c r="L3" s="69" t="s">
        <v>40</v>
      </c>
      <c r="M3" s="70"/>
    </row>
    <row r="4" spans="1:16" ht="18.75" x14ac:dyDescent="0.3">
      <c r="A4" s="64"/>
      <c r="B4" s="167" t="s">
        <v>62</v>
      </c>
      <c r="C4" s="64"/>
      <c r="D4" s="64"/>
      <c r="E4" s="72"/>
      <c r="F4" s="168" t="s">
        <v>4</v>
      </c>
      <c r="G4" s="64"/>
      <c r="K4" s="74" t="s">
        <v>42</v>
      </c>
      <c r="L4" s="75">
        <v>237.7</v>
      </c>
      <c r="M4" s="76">
        <f>L4/$L$9</f>
        <v>0.15165241801709836</v>
      </c>
      <c r="N4" s="77"/>
      <c r="O4" s="78"/>
    </row>
    <row r="5" spans="1:16" x14ac:dyDescent="0.25">
      <c r="A5" s="64"/>
      <c r="B5" s="169"/>
      <c r="C5" s="169"/>
      <c r="D5" s="169"/>
      <c r="E5" s="169"/>
      <c r="F5" s="170"/>
      <c r="G5" s="169"/>
      <c r="K5" s="74"/>
      <c r="L5" s="75"/>
      <c r="M5" s="76"/>
      <c r="N5" s="79"/>
      <c r="O5" s="78"/>
    </row>
    <row r="6" spans="1:16" x14ac:dyDescent="0.25">
      <c r="A6" s="64"/>
      <c r="B6" s="171" t="s">
        <v>43</v>
      </c>
      <c r="C6" s="172"/>
      <c r="D6" s="173"/>
      <c r="E6" s="174">
        <v>45748</v>
      </c>
      <c r="F6" s="175"/>
      <c r="G6" s="169"/>
      <c r="K6" s="74"/>
      <c r="L6" s="75"/>
      <c r="M6" s="76"/>
      <c r="N6" s="86"/>
      <c r="O6" s="86"/>
    </row>
    <row r="7" spans="1:16" x14ac:dyDescent="0.25">
      <c r="A7" s="64"/>
      <c r="B7" s="176" t="s">
        <v>44</v>
      </c>
      <c r="C7" s="67"/>
      <c r="D7" s="177"/>
      <c r="E7" s="178">
        <v>43</v>
      </c>
      <c r="F7" s="179" t="s">
        <v>45</v>
      </c>
      <c r="G7" s="169"/>
      <c r="K7" s="74"/>
      <c r="L7" s="75"/>
      <c r="M7" s="76"/>
      <c r="N7" s="91"/>
      <c r="O7" s="91"/>
    </row>
    <row r="8" spans="1:16" x14ac:dyDescent="0.25">
      <c r="A8" s="64"/>
      <c r="B8" s="176" t="s">
        <v>46</v>
      </c>
      <c r="C8" s="67"/>
      <c r="D8" s="180">
        <f>E6-1</f>
        <v>45747</v>
      </c>
      <c r="E8" s="181">
        <v>110352.65896133962</v>
      </c>
      <c r="F8" s="179" t="s">
        <v>47</v>
      </c>
      <c r="G8" s="169"/>
      <c r="K8" s="74"/>
      <c r="L8" s="75"/>
      <c r="M8" s="76"/>
      <c r="N8" s="91"/>
      <c r="O8" s="91"/>
    </row>
    <row r="9" spans="1:16" x14ac:dyDescent="0.25">
      <c r="A9" s="64"/>
      <c r="B9" s="176" t="s">
        <v>46</v>
      </c>
      <c r="C9" s="67"/>
      <c r="D9" s="180">
        <f>EOMONTH(D8,E7)</f>
        <v>47057</v>
      </c>
      <c r="E9" s="181">
        <v>110352.65896133962</v>
      </c>
      <c r="F9" s="179" t="s">
        <v>47</v>
      </c>
      <c r="G9" s="169"/>
      <c r="K9" s="84" t="s">
        <v>48</v>
      </c>
      <c r="L9" s="85">
        <v>1567.4</v>
      </c>
      <c r="M9" s="84"/>
      <c r="N9" s="91"/>
      <c r="O9" s="91"/>
    </row>
    <row r="10" spans="1:16" x14ac:dyDescent="0.25">
      <c r="A10" s="64"/>
      <c r="B10" s="176" t="s">
        <v>49</v>
      </c>
      <c r="C10" s="67"/>
      <c r="D10" s="177"/>
      <c r="E10" s="182">
        <f>M4</f>
        <v>0.15165241801709836</v>
      </c>
      <c r="F10" s="179"/>
      <c r="G10" s="169"/>
      <c r="M10" s="93"/>
      <c r="N10" s="93"/>
      <c r="O10" s="93"/>
    </row>
    <row r="11" spans="1:16" x14ac:dyDescent="0.25">
      <c r="A11" s="64"/>
      <c r="B11" s="176" t="s">
        <v>50</v>
      </c>
      <c r="C11" s="67"/>
      <c r="D11" s="177"/>
      <c r="E11" s="183">
        <f>ROUND(E8*E10,2)</f>
        <v>16735.25</v>
      </c>
      <c r="F11" s="179" t="s">
        <v>47</v>
      </c>
      <c r="G11" s="169"/>
      <c r="M11" s="93"/>
      <c r="N11" s="93"/>
      <c r="O11" s="93"/>
    </row>
    <row r="12" spans="1:16" x14ac:dyDescent="0.25">
      <c r="A12" s="64"/>
      <c r="B12" s="176" t="s">
        <v>51</v>
      </c>
      <c r="C12" s="67"/>
      <c r="D12" s="177"/>
      <c r="E12" s="183">
        <f>ROUND(E9*E10,2)</f>
        <v>16735.25</v>
      </c>
      <c r="F12" s="179" t="s">
        <v>47</v>
      </c>
      <c r="G12" s="169"/>
      <c r="K12" s="95"/>
      <c r="L12" s="95"/>
      <c r="M12" s="91"/>
      <c r="N12" s="91"/>
      <c r="O12" s="91"/>
      <c r="P12" s="93"/>
    </row>
    <row r="13" spans="1:16" x14ac:dyDescent="0.25">
      <c r="A13" s="64"/>
      <c r="B13" s="184" t="s">
        <v>63</v>
      </c>
      <c r="C13" s="185"/>
      <c r="D13" s="186"/>
      <c r="E13" s="187">
        <v>5.7000000000000002E-2</v>
      </c>
      <c r="F13" s="188"/>
      <c r="G13" s="169"/>
      <c r="K13" s="95"/>
      <c r="L13" s="95"/>
      <c r="M13" s="91"/>
      <c r="N13" s="91"/>
      <c r="O13" s="91"/>
      <c r="P13" s="93"/>
    </row>
    <row r="14" spans="1:16" x14ac:dyDescent="0.25">
      <c r="A14" s="64"/>
      <c r="B14" s="178"/>
      <c r="C14" s="67"/>
      <c r="D14" s="177"/>
      <c r="E14" s="189"/>
      <c r="F14" s="178"/>
      <c r="G14" s="169"/>
      <c r="K14" s="95"/>
      <c r="L14" s="95"/>
      <c r="M14" s="91"/>
      <c r="N14" s="91"/>
      <c r="O14" s="91"/>
      <c r="P14" s="93"/>
    </row>
    <row r="15" spans="1:16" x14ac:dyDescent="0.25">
      <c r="B15" s="177"/>
      <c r="C15" s="177"/>
      <c r="D15" s="177"/>
      <c r="E15" s="177"/>
      <c r="F15" s="177"/>
      <c r="G15" s="177"/>
      <c r="K15" s="95"/>
      <c r="L15" s="95"/>
      <c r="M15" s="91"/>
      <c r="N15" s="91"/>
      <c r="O15" s="91"/>
      <c r="P15" s="93"/>
    </row>
    <row r="16" spans="1:16" ht="15.75" thickBot="1" x14ac:dyDescent="0.3">
      <c r="A16" s="102" t="s">
        <v>53</v>
      </c>
      <c r="B16" s="102" t="s">
        <v>54</v>
      </c>
      <c r="C16" s="102" t="s">
        <v>55</v>
      </c>
      <c r="D16" s="102" t="s">
        <v>56</v>
      </c>
      <c r="E16" s="102" t="s">
        <v>57</v>
      </c>
      <c r="F16" s="102" t="s">
        <v>58</v>
      </c>
      <c r="G16" s="102" t="s">
        <v>59</v>
      </c>
      <c r="K16" s="95"/>
      <c r="L16" s="95"/>
      <c r="M16" s="91"/>
      <c r="N16" s="91"/>
      <c r="O16" s="91"/>
      <c r="P16" s="93"/>
    </row>
    <row r="17" spans="1:16" x14ac:dyDescent="0.25">
      <c r="A17" s="103">
        <f>IF(B17="","",E6)</f>
        <v>45748</v>
      </c>
      <c r="B17" s="88">
        <f>IF(E7&gt;0,1,"")</f>
        <v>1</v>
      </c>
      <c r="C17" s="73">
        <f>IF(B17="","",E11)</f>
        <v>16735.25</v>
      </c>
      <c r="D17" s="104">
        <f>IF(B17="","",IPMT($E$13/12,B17,$E$7,-$E$11,$E$12,0))</f>
        <v>79.492437499999994</v>
      </c>
      <c r="E17" s="104">
        <f>IF(B17="","",PPMT($E$13/12,B17,$E$7,-$E$11,$E$12,0))</f>
        <v>0</v>
      </c>
      <c r="F17" s="104">
        <f>IF(B17="","",SUM(D17:E17))</f>
        <v>79.492437499999994</v>
      </c>
      <c r="G17" s="73">
        <f>IF(B17="","",SUM(C17)-SUM(E17))</f>
        <v>16735.25</v>
      </c>
      <c r="K17" s="95"/>
      <c r="L17" s="95"/>
      <c r="M17" s="91"/>
      <c r="N17" s="91"/>
      <c r="O17" s="91"/>
      <c r="P17" s="93"/>
    </row>
    <row r="18" spans="1:16" x14ac:dyDescent="0.25">
      <c r="A18" s="103">
        <f>IF(B18="","",EDATE(A17,1))</f>
        <v>45778</v>
      </c>
      <c r="B18" s="88">
        <f>IF(B17="","",IF(SUM(B17)+1&lt;=$E$7,SUM(B17)+1,""))</f>
        <v>2</v>
      </c>
      <c r="C18" s="73">
        <f>IF(B18="","",G17)</f>
        <v>16735.25</v>
      </c>
      <c r="D18" s="104">
        <f t="shared" ref="D18:D81" si="0">IF(B18="","",IPMT($E$13/12,B18,$E$7,-$E$11,$E$12,0))</f>
        <v>79.492437499999994</v>
      </c>
      <c r="E18" s="104">
        <f t="shared" ref="E18:E81" si="1">IF(B18="","",PPMT($E$13/12,B18,$E$7,-$E$11,$E$12,0))</f>
        <v>0</v>
      </c>
      <c r="F18" s="104">
        <f t="shared" ref="F18:F81" si="2">IF(B18="","",SUM(D18:E18))</f>
        <v>79.492437499999994</v>
      </c>
      <c r="G18" s="73">
        <f t="shared" ref="G18:G81" si="3">IF(B18="","",SUM(C18)-SUM(E18))</f>
        <v>16735.25</v>
      </c>
      <c r="K18" s="95"/>
      <c r="L18" s="95"/>
      <c r="M18" s="91"/>
      <c r="N18" s="91"/>
      <c r="O18" s="91"/>
      <c r="P18" s="93"/>
    </row>
    <row r="19" spans="1:16" x14ac:dyDescent="0.25">
      <c r="A19" s="103">
        <f t="shared" ref="A19:A82" si="4">IF(B19="","",EDATE(A18,1))</f>
        <v>45809</v>
      </c>
      <c r="B19" s="88">
        <f t="shared" ref="B19" si="5">IF(B18="","",IF(SUM(B18)+1&lt;=$E$7,SUM(B18)+1,""))</f>
        <v>3</v>
      </c>
      <c r="C19" s="73">
        <f t="shared" ref="C19:C82" si="6">IF(B19="","",G18)</f>
        <v>16735.25</v>
      </c>
      <c r="D19" s="104">
        <f t="shared" si="0"/>
        <v>79.492437499999994</v>
      </c>
      <c r="E19" s="104">
        <f t="shared" si="1"/>
        <v>0</v>
      </c>
      <c r="F19" s="104">
        <f t="shared" si="2"/>
        <v>79.492437499999994</v>
      </c>
      <c r="G19" s="73">
        <f t="shared" si="3"/>
        <v>16735.25</v>
      </c>
      <c r="K19" s="95"/>
      <c r="L19" s="95"/>
      <c r="M19" s="91"/>
      <c r="N19" s="91"/>
      <c r="O19" s="91"/>
      <c r="P19" s="93"/>
    </row>
    <row r="20" spans="1:16" x14ac:dyDescent="0.25">
      <c r="A20" s="103">
        <f t="shared" si="4"/>
        <v>45839</v>
      </c>
      <c r="B20" s="88">
        <f t="shared" ref="B20:B83" si="7">IF(B19="","",IF(SUM(B19)+1&lt;=$E$7,SUM(B19)+1,""))</f>
        <v>4</v>
      </c>
      <c r="C20" s="73">
        <f t="shared" si="6"/>
        <v>16735.25</v>
      </c>
      <c r="D20" s="104">
        <f t="shared" si="0"/>
        <v>79.492437499999994</v>
      </c>
      <c r="E20" s="104">
        <f t="shared" si="1"/>
        <v>0</v>
      </c>
      <c r="F20" s="104">
        <f t="shared" si="2"/>
        <v>79.492437499999994</v>
      </c>
      <c r="G20" s="73">
        <f t="shared" si="3"/>
        <v>16735.25</v>
      </c>
      <c r="K20" s="95"/>
      <c r="L20" s="95"/>
      <c r="M20" s="91"/>
      <c r="N20" s="91"/>
      <c r="O20" s="91"/>
      <c r="P20" s="93"/>
    </row>
    <row r="21" spans="1:16" x14ac:dyDescent="0.25">
      <c r="A21" s="103">
        <f t="shared" si="4"/>
        <v>45870</v>
      </c>
      <c r="B21" s="88">
        <f t="shared" si="7"/>
        <v>5</v>
      </c>
      <c r="C21" s="73">
        <f t="shared" si="6"/>
        <v>16735.25</v>
      </c>
      <c r="D21" s="104">
        <f t="shared" si="0"/>
        <v>79.492437499999994</v>
      </c>
      <c r="E21" s="104">
        <f t="shared" si="1"/>
        <v>0</v>
      </c>
      <c r="F21" s="104">
        <f t="shared" si="2"/>
        <v>79.492437499999994</v>
      </c>
      <c r="G21" s="73">
        <f t="shared" si="3"/>
        <v>16735.25</v>
      </c>
      <c r="K21" s="95"/>
      <c r="L21" s="95"/>
      <c r="M21" s="91"/>
      <c r="N21" s="91"/>
      <c r="O21" s="91"/>
      <c r="P21" s="93"/>
    </row>
    <row r="22" spans="1:16" x14ac:dyDescent="0.25">
      <c r="A22" s="103">
        <f t="shared" si="4"/>
        <v>45901</v>
      </c>
      <c r="B22" s="88">
        <f t="shared" si="7"/>
        <v>6</v>
      </c>
      <c r="C22" s="73">
        <f t="shared" si="6"/>
        <v>16735.25</v>
      </c>
      <c r="D22" s="104">
        <f t="shared" si="0"/>
        <v>79.492437499999994</v>
      </c>
      <c r="E22" s="104">
        <f t="shared" si="1"/>
        <v>0</v>
      </c>
      <c r="F22" s="104">
        <f t="shared" si="2"/>
        <v>79.492437499999994</v>
      </c>
      <c r="G22" s="73">
        <f t="shared" si="3"/>
        <v>16735.25</v>
      </c>
      <c r="K22" s="95"/>
      <c r="L22" s="95"/>
      <c r="M22" s="91"/>
      <c r="N22" s="91"/>
      <c r="O22" s="91"/>
      <c r="P22" s="93"/>
    </row>
    <row r="23" spans="1:16" x14ac:dyDescent="0.25">
      <c r="A23" s="103">
        <f t="shared" si="4"/>
        <v>45931</v>
      </c>
      <c r="B23" s="88">
        <f t="shared" si="7"/>
        <v>7</v>
      </c>
      <c r="C23" s="73">
        <f t="shared" si="6"/>
        <v>16735.25</v>
      </c>
      <c r="D23" s="104">
        <f t="shared" si="0"/>
        <v>79.492437499999994</v>
      </c>
      <c r="E23" s="104">
        <f t="shared" si="1"/>
        <v>0</v>
      </c>
      <c r="F23" s="104">
        <f t="shared" si="2"/>
        <v>79.492437499999994</v>
      </c>
      <c r="G23" s="73">
        <f t="shared" si="3"/>
        <v>16735.25</v>
      </c>
      <c r="K23" s="95"/>
      <c r="L23" s="95"/>
      <c r="M23" s="91"/>
      <c r="N23" s="91"/>
      <c r="O23" s="91"/>
      <c r="P23" s="93"/>
    </row>
    <row r="24" spans="1:16" x14ac:dyDescent="0.25">
      <c r="A24" s="103">
        <f t="shared" si="4"/>
        <v>45962</v>
      </c>
      <c r="B24" s="88">
        <f t="shared" si="7"/>
        <v>8</v>
      </c>
      <c r="C24" s="73">
        <f t="shared" si="6"/>
        <v>16735.25</v>
      </c>
      <c r="D24" s="104">
        <f t="shared" si="0"/>
        <v>79.492437499999994</v>
      </c>
      <c r="E24" s="104">
        <f t="shared" si="1"/>
        <v>0</v>
      </c>
      <c r="F24" s="104">
        <f t="shared" si="2"/>
        <v>79.492437499999994</v>
      </c>
      <c r="G24" s="73">
        <f t="shared" si="3"/>
        <v>16735.25</v>
      </c>
      <c r="K24" s="95"/>
      <c r="L24" s="95"/>
      <c r="M24" s="91"/>
      <c r="N24" s="91"/>
      <c r="O24" s="91"/>
      <c r="P24" s="93"/>
    </row>
    <row r="25" spans="1:16" x14ac:dyDescent="0.25">
      <c r="A25" s="103">
        <f t="shared" si="4"/>
        <v>45992</v>
      </c>
      <c r="B25" s="88">
        <f t="shared" si="7"/>
        <v>9</v>
      </c>
      <c r="C25" s="73">
        <f t="shared" si="6"/>
        <v>16735.25</v>
      </c>
      <c r="D25" s="104">
        <f t="shared" si="0"/>
        <v>79.492437499999994</v>
      </c>
      <c r="E25" s="104">
        <f t="shared" si="1"/>
        <v>0</v>
      </c>
      <c r="F25" s="104">
        <f t="shared" si="2"/>
        <v>79.492437499999994</v>
      </c>
      <c r="G25" s="73">
        <f t="shared" si="3"/>
        <v>16735.25</v>
      </c>
      <c r="K25" s="95"/>
      <c r="L25" s="95"/>
      <c r="M25" s="91"/>
      <c r="N25" s="91"/>
      <c r="O25" s="91"/>
      <c r="P25" s="93"/>
    </row>
    <row r="26" spans="1:16" x14ac:dyDescent="0.25">
      <c r="A26" s="103">
        <f t="shared" si="4"/>
        <v>46023</v>
      </c>
      <c r="B26" s="88">
        <f t="shared" si="7"/>
        <v>10</v>
      </c>
      <c r="C26" s="73">
        <f t="shared" si="6"/>
        <v>16735.25</v>
      </c>
      <c r="D26" s="104">
        <f t="shared" si="0"/>
        <v>79.492437499999994</v>
      </c>
      <c r="E26" s="104">
        <f t="shared" si="1"/>
        <v>0</v>
      </c>
      <c r="F26" s="104">
        <f t="shared" si="2"/>
        <v>79.492437499999994</v>
      </c>
      <c r="G26" s="73">
        <f t="shared" si="3"/>
        <v>16735.25</v>
      </c>
      <c r="K26" s="95"/>
      <c r="L26" s="95"/>
      <c r="M26" s="91"/>
      <c r="N26" s="91"/>
      <c r="O26" s="91"/>
      <c r="P26" s="93"/>
    </row>
    <row r="27" spans="1:16" x14ac:dyDescent="0.25">
      <c r="A27" s="103">
        <f t="shared" si="4"/>
        <v>46054</v>
      </c>
      <c r="B27" s="88">
        <f t="shared" si="7"/>
        <v>11</v>
      </c>
      <c r="C27" s="73">
        <f t="shared" si="6"/>
        <v>16735.25</v>
      </c>
      <c r="D27" s="104">
        <f t="shared" si="0"/>
        <v>79.492437499999994</v>
      </c>
      <c r="E27" s="104">
        <f t="shared" si="1"/>
        <v>0</v>
      </c>
      <c r="F27" s="104">
        <f t="shared" si="2"/>
        <v>79.492437499999994</v>
      </c>
      <c r="G27" s="73">
        <f t="shared" si="3"/>
        <v>16735.25</v>
      </c>
    </row>
    <row r="28" spans="1:16" x14ac:dyDescent="0.25">
      <c r="A28" s="103">
        <f t="shared" si="4"/>
        <v>46082</v>
      </c>
      <c r="B28" s="88">
        <f t="shared" si="7"/>
        <v>12</v>
      </c>
      <c r="C28" s="73">
        <f t="shared" si="6"/>
        <v>16735.25</v>
      </c>
      <c r="D28" s="104">
        <f t="shared" si="0"/>
        <v>79.492437499999994</v>
      </c>
      <c r="E28" s="104">
        <f t="shared" si="1"/>
        <v>0</v>
      </c>
      <c r="F28" s="104">
        <f t="shared" si="2"/>
        <v>79.492437499999994</v>
      </c>
      <c r="G28" s="73">
        <f t="shared" si="3"/>
        <v>16735.25</v>
      </c>
    </row>
    <row r="29" spans="1:16" x14ac:dyDescent="0.25">
      <c r="A29" s="103">
        <f t="shared" si="4"/>
        <v>46113</v>
      </c>
      <c r="B29" s="88">
        <f t="shared" si="7"/>
        <v>13</v>
      </c>
      <c r="C29" s="73">
        <f t="shared" si="6"/>
        <v>16735.25</v>
      </c>
      <c r="D29" s="104">
        <f t="shared" si="0"/>
        <v>79.492437499999994</v>
      </c>
      <c r="E29" s="104">
        <f t="shared" si="1"/>
        <v>0</v>
      </c>
      <c r="F29" s="104">
        <f t="shared" si="2"/>
        <v>79.492437499999994</v>
      </c>
      <c r="G29" s="73">
        <f t="shared" si="3"/>
        <v>16735.25</v>
      </c>
    </row>
    <row r="30" spans="1:16" x14ac:dyDescent="0.25">
      <c r="A30" s="103">
        <f t="shared" si="4"/>
        <v>46143</v>
      </c>
      <c r="B30" s="88">
        <f t="shared" si="7"/>
        <v>14</v>
      </c>
      <c r="C30" s="73">
        <f t="shared" si="6"/>
        <v>16735.25</v>
      </c>
      <c r="D30" s="104">
        <f t="shared" si="0"/>
        <v>79.492437499999994</v>
      </c>
      <c r="E30" s="104">
        <f t="shared" si="1"/>
        <v>0</v>
      </c>
      <c r="F30" s="104">
        <f t="shared" si="2"/>
        <v>79.492437499999994</v>
      </c>
      <c r="G30" s="73">
        <f t="shared" si="3"/>
        <v>16735.25</v>
      </c>
    </row>
    <row r="31" spans="1:16" x14ac:dyDescent="0.25">
      <c r="A31" s="103">
        <f t="shared" si="4"/>
        <v>46174</v>
      </c>
      <c r="B31" s="88">
        <f t="shared" si="7"/>
        <v>15</v>
      </c>
      <c r="C31" s="73">
        <f t="shared" si="6"/>
        <v>16735.25</v>
      </c>
      <c r="D31" s="104">
        <f t="shared" si="0"/>
        <v>79.492437499999994</v>
      </c>
      <c r="E31" s="104">
        <f t="shared" si="1"/>
        <v>0</v>
      </c>
      <c r="F31" s="104">
        <f t="shared" si="2"/>
        <v>79.492437499999994</v>
      </c>
      <c r="G31" s="73">
        <f t="shared" si="3"/>
        <v>16735.25</v>
      </c>
    </row>
    <row r="32" spans="1:16" x14ac:dyDescent="0.25">
      <c r="A32" s="103">
        <f t="shared" si="4"/>
        <v>46204</v>
      </c>
      <c r="B32" s="88">
        <f t="shared" si="7"/>
        <v>16</v>
      </c>
      <c r="C32" s="73">
        <f t="shared" si="6"/>
        <v>16735.25</v>
      </c>
      <c r="D32" s="104">
        <f t="shared" si="0"/>
        <v>79.492437499999994</v>
      </c>
      <c r="E32" s="104">
        <f t="shared" si="1"/>
        <v>0</v>
      </c>
      <c r="F32" s="104">
        <f t="shared" si="2"/>
        <v>79.492437499999994</v>
      </c>
      <c r="G32" s="73">
        <f t="shared" si="3"/>
        <v>16735.25</v>
      </c>
    </row>
    <row r="33" spans="1:7" x14ac:dyDescent="0.25">
      <c r="A33" s="103">
        <f t="shared" si="4"/>
        <v>46235</v>
      </c>
      <c r="B33" s="88">
        <f t="shared" si="7"/>
        <v>17</v>
      </c>
      <c r="C33" s="73">
        <f t="shared" si="6"/>
        <v>16735.25</v>
      </c>
      <c r="D33" s="104">
        <f t="shared" si="0"/>
        <v>79.492437499999994</v>
      </c>
      <c r="E33" s="104">
        <f t="shared" si="1"/>
        <v>0</v>
      </c>
      <c r="F33" s="104">
        <f t="shared" si="2"/>
        <v>79.492437499999994</v>
      </c>
      <c r="G33" s="73">
        <f t="shared" si="3"/>
        <v>16735.25</v>
      </c>
    </row>
    <row r="34" spans="1:7" x14ac:dyDescent="0.25">
      <c r="A34" s="103">
        <f t="shared" si="4"/>
        <v>46266</v>
      </c>
      <c r="B34" s="88">
        <f t="shared" si="7"/>
        <v>18</v>
      </c>
      <c r="C34" s="73">
        <f t="shared" si="6"/>
        <v>16735.25</v>
      </c>
      <c r="D34" s="104">
        <f t="shared" si="0"/>
        <v>79.492437499999994</v>
      </c>
      <c r="E34" s="104">
        <f t="shared" si="1"/>
        <v>0</v>
      </c>
      <c r="F34" s="104">
        <f t="shared" si="2"/>
        <v>79.492437499999994</v>
      </c>
      <c r="G34" s="73">
        <f t="shared" si="3"/>
        <v>16735.25</v>
      </c>
    </row>
    <row r="35" spans="1:7" x14ac:dyDescent="0.25">
      <c r="A35" s="103">
        <f t="shared" si="4"/>
        <v>46296</v>
      </c>
      <c r="B35" s="88">
        <f t="shared" si="7"/>
        <v>19</v>
      </c>
      <c r="C35" s="73">
        <f t="shared" si="6"/>
        <v>16735.25</v>
      </c>
      <c r="D35" s="104">
        <f t="shared" si="0"/>
        <v>79.492437499999994</v>
      </c>
      <c r="E35" s="104">
        <f t="shared" si="1"/>
        <v>0</v>
      </c>
      <c r="F35" s="104">
        <f t="shared" si="2"/>
        <v>79.492437499999994</v>
      </c>
      <c r="G35" s="73">
        <f t="shared" si="3"/>
        <v>16735.25</v>
      </c>
    </row>
    <row r="36" spans="1:7" x14ac:dyDescent="0.25">
      <c r="A36" s="103">
        <f t="shared" si="4"/>
        <v>46327</v>
      </c>
      <c r="B36" s="88">
        <f t="shared" si="7"/>
        <v>20</v>
      </c>
      <c r="C36" s="73">
        <f t="shared" si="6"/>
        <v>16735.25</v>
      </c>
      <c r="D36" s="104">
        <f t="shared" si="0"/>
        <v>79.492437499999994</v>
      </c>
      <c r="E36" s="104">
        <f t="shared" si="1"/>
        <v>0</v>
      </c>
      <c r="F36" s="104">
        <f t="shared" si="2"/>
        <v>79.492437499999994</v>
      </c>
      <c r="G36" s="73">
        <f t="shared" si="3"/>
        <v>16735.25</v>
      </c>
    </row>
    <row r="37" spans="1:7" x14ac:dyDescent="0.25">
      <c r="A37" s="103">
        <f t="shared" si="4"/>
        <v>46357</v>
      </c>
      <c r="B37" s="88">
        <f t="shared" si="7"/>
        <v>21</v>
      </c>
      <c r="C37" s="73">
        <f t="shared" si="6"/>
        <v>16735.25</v>
      </c>
      <c r="D37" s="104">
        <f t="shared" si="0"/>
        <v>79.492437499999994</v>
      </c>
      <c r="E37" s="104">
        <f t="shared" si="1"/>
        <v>0</v>
      </c>
      <c r="F37" s="104">
        <f t="shared" si="2"/>
        <v>79.492437499999994</v>
      </c>
      <c r="G37" s="73">
        <f t="shared" si="3"/>
        <v>16735.25</v>
      </c>
    </row>
    <row r="38" spans="1:7" x14ac:dyDescent="0.25">
      <c r="A38" s="103">
        <f t="shared" si="4"/>
        <v>46388</v>
      </c>
      <c r="B38" s="88">
        <f t="shared" si="7"/>
        <v>22</v>
      </c>
      <c r="C38" s="73">
        <f t="shared" si="6"/>
        <v>16735.25</v>
      </c>
      <c r="D38" s="104">
        <f t="shared" si="0"/>
        <v>79.492437499999994</v>
      </c>
      <c r="E38" s="104">
        <f t="shared" si="1"/>
        <v>0</v>
      </c>
      <c r="F38" s="104">
        <f t="shared" si="2"/>
        <v>79.492437499999994</v>
      </c>
      <c r="G38" s="73">
        <f t="shared" si="3"/>
        <v>16735.25</v>
      </c>
    </row>
    <row r="39" spans="1:7" x14ac:dyDescent="0.25">
      <c r="A39" s="103">
        <f t="shared" si="4"/>
        <v>46419</v>
      </c>
      <c r="B39" s="88">
        <f t="shared" si="7"/>
        <v>23</v>
      </c>
      <c r="C39" s="73">
        <f t="shared" si="6"/>
        <v>16735.25</v>
      </c>
      <c r="D39" s="104">
        <f t="shared" si="0"/>
        <v>79.492437499999994</v>
      </c>
      <c r="E39" s="104">
        <f t="shared" si="1"/>
        <v>0</v>
      </c>
      <c r="F39" s="104">
        <f t="shared" si="2"/>
        <v>79.492437499999994</v>
      </c>
      <c r="G39" s="73">
        <f t="shared" si="3"/>
        <v>16735.25</v>
      </c>
    </row>
    <row r="40" spans="1:7" x14ac:dyDescent="0.25">
      <c r="A40" s="103">
        <f t="shared" si="4"/>
        <v>46447</v>
      </c>
      <c r="B40" s="88">
        <f t="shared" si="7"/>
        <v>24</v>
      </c>
      <c r="C40" s="73">
        <f t="shared" si="6"/>
        <v>16735.25</v>
      </c>
      <c r="D40" s="104">
        <f t="shared" si="0"/>
        <v>79.492437499999994</v>
      </c>
      <c r="E40" s="104">
        <f t="shared" si="1"/>
        <v>0</v>
      </c>
      <c r="F40" s="104">
        <f t="shared" si="2"/>
        <v>79.492437499999994</v>
      </c>
      <c r="G40" s="73">
        <f t="shared" si="3"/>
        <v>16735.25</v>
      </c>
    </row>
    <row r="41" spans="1:7" x14ac:dyDescent="0.25">
      <c r="A41" s="103">
        <f t="shared" si="4"/>
        <v>46478</v>
      </c>
      <c r="B41" s="88">
        <f t="shared" si="7"/>
        <v>25</v>
      </c>
      <c r="C41" s="73">
        <f t="shared" si="6"/>
        <v>16735.25</v>
      </c>
      <c r="D41" s="104">
        <f t="shared" si="0"/>
        <v>79.492437499999994</v>
      </c>
      <c r="E41" s="104">
        <f t="shared" si="1"/>
        <v>0</v>
      </c>
      <c r="F41" s="104">
        <f t="shared" si="2"/>
        <v>79.492437499999994</v>
      </c>
      <c r="G41" s="73">
        <f t="shared" si="3"/>
        <v>16735.25</v>
      </c>
    </row>
    <row r="42" spans="1:7" x14ac:dyDescent="0.25">
      <c r="A42" s="103">
        <f t="shared" si="4"/>
        <v>46508</v>
      </c>
      <c r="B42" s="88">
        <f t="shared" si="7"/>
        <v>26</v>
      </c>
      <c r="C42" s="73">
        <f t="shared" si="6"/>
        <v>16735.25</v>
      </c>
      <c r="D42" s="104">
        <f t="shared" si="0"/>
        <v>79.492437499999994</v>
      </c>
      <c r="E42" s="104">
        <f t="shared" si="1"/>
        <v>0</v>
      </c>
      <c r="F42" s="104">
        <f t="shared" si="2"/>
        <v>79.492437499999994</v>
      </c>
      <c r="G42" s="73">
        <f t="shared" si="3"/>
        <v>16735.25</v>
      </c>
    </row>
    <row r="43" spans="1:7" x14ac:dyDescent="0.25">
      <c r="A43" s="103">
        <f t="shared" si="4"/>
        <v>46539</v>
      </c>
      <c r="B43" s="88">
        <f t="shared" si="7"/>
        <v>27</v>
      </c>
      <c r="C43" s="73">
        <f t="shared" si="6"/>
        <v>16735.25</v>
      </c>
      <c r="D43" s="104">
        <f t="shared" si="0"/>
        <v>79.492437499999994</v>
      </c>
      <c r="E43" s="104">
        <f t="shared" si="1"/>
        <v>0</v>
      </c>
      <c r="F43" s="104">
        <f t="shared" si="2"/>
        <v>79.492437499999994</v>
      </c>
      <c r="G43" s="73">
        <f t="shared" si="3"/>
        <v>16735.25</v>
      </c>
    </row>
    <row r="44" spans="1:7" x14ac:dyDescent="0.25">
      <c r="A44" s="103">
        <f t="shared" si="4"/>
        <v>46569</v>
      </c>
      <c r="B44" s="88">
        <f t="shared" si="7"/>
        <v>28</v>
      </c>
      <c r="C44" s="73">
        <f t="shared" si="6"/>
        <v>16735.25</v>
      </c>
      <c r="D44" s="104">
        <f t="shared" si="0"/>
        <v>79.492437499999994</v>
      </c>
      <c r="E44" s="104">
        <f t="shared" si="1"/>
        <v>0</v>
      </c>
      <c r="F44" s="104">
        <f t="shared" si="2"/>
        <v>79.492437499999994</v>
      </c>
      <c r="G44" s="73">
        <f t="shared" si="3"/>
        <v>16735.25</v>
      </c>
    </row>
    <row r="45" spans="1:7" x14ac:dyDescent="0.25">
      <c r="A45" s="103">
        <f t="shared" si="4"/>
        <v>46600</v>
      </c>
      <c r="B45" s="88">
        <f t="shared" si="7"/>
        <v>29</v>
      </c>
      <c r="C45" s="73">
        <f t="shared" si="6"/>
        <v>16735.25</v>
      </c>
      <c r="D45" s="104">
        <f t="shared" si="0"/>
        <v>79.492437499999994</v>
      </c>
      <c r="E45" s="104">
        <f t="shared" si="1"/>
        <v>0</v>
      </c>
      <c r="F45" s="104">
        <f t="shared" si="2"/>
        <v>79.492437499999994</v>
      </c>
      <c r="G45" s="73">
        <f t="shared" si="3"/>
        <v>16735.25</v>
      </c>
    </row>
    <row r="46" spans="1:7" x14ac:dyDescent="0.25">
      <c r="A46" s="103">
        <f t="shared" si="4"/>
        <v>46631</v>
      </c>
      <c r="B46" s="88">
        <f t="shared" si="7"/>
        <v>30</v>
      </c>
      <c r="C46" s="73">
        <f t="shared" si="6"/>
        <v>16735.25</v>
      </c>
      <c r="D46" s="104">
        <f t="shared" si="0"/>
        <v>79.492437499999994</v>
      </c>
      <c r="E46" s="104">
        <f t="shared" si="1"/>
        <v>0</v>
      </c>
      <c r="F46" s="104">
        <f t="shared" si="2"/>
        <v>79.492437499999994</v>
      </c>
      <c r="G46" s="73">
        <f t="shared" si="3"/>
        <v>16735.25</v>
      </c>
    </row>
    <row r="47" spans="1:7" x14ac:dyDescent="0.25">
      <c r="A47" s="103">
        <f t="shared" si="4"/>
        <v>46661</v>
      </c>
      <c r="B47" s="88">
        <f t="shared" si="7"/>
        <v>31</v>
      </c>
      <c r="C47" s="73">
        <f t="shared" si="6"/>
        <v>16735.25</v>
      </c>
      <c r="D47" s="104">
        <f t="shared" si="0"/>
        <v>79.492437499999994</v>
      </c>
      <c r="E47" s="104">
        <f t="shared" si="1"/>
        <v>0</v>
      </c>
      <c r="F47" s="104">
        <f t="shared" si="2"/>
        <v>79.492437499999994</v>
      </c>
      <c r="G47" s="73">
        <f t="shared" si="3"/>
        <v>16735.25</v>
      </c>
    </row>
    <row r="48" spans="1:7" x14ac:dyDescent="0.25">
      <c r="A48" s="103">
        <f t="shared" si="4"/>
        <v>46692</v>
      </c>
      <c r="B48" s="88">
        <f t="shared" si="7"/>
        <v>32</v>
      </c>
      <c r="C48" s="73">
        <f t="shared" si="6"/>
        <v>16735.25</v>
      </c>
      <c r="D48" s="104">
        <f t="shared" si="0"/>
        <v>79.492437499999994</v>
      </c>
      <c r="E48" s="104">
        <f t="shared" si="1"/>
        <v>0</v>
      </c>
      <c r="F48" s="104">
        <f t="shared" si="2"/>
        <v>79.492437499999994</v>
      </c>
      <c r="G48" s="73">
        <f t="shared" si="3"/>
        <v>16735.25</v>
      </c>
    </row>
    <row r="49" spans="1:7" x14ac:dyDescent="0.25">
      <c r="A49" s="103">
        <f t="shared" si="4"/>
        <v>46722</v>
      </c>
      <c r="B49" s="88">
        <f t="shared" si="7"/>
        <v>33</v>
      </c>
      <c r="C49" s="73">
        <f t="shared" si="6"/>
        <v>16735.25</v>
      </c>
      <c r="D49" s="104">
        <f t="shared" si="0"/>
        <v>79.492437499999994</v>
      </c>
      <c r="E49" s="104">
        <f t="shared" si="1"/>
        <v>0</v>
      </c>
      <c r="F49" s="104">
        <f t="shared" si="2"/>
        <v>79.492437499999994</v>
      </c>
      <c r="G49" s="73">
        <f t="shared" si="3"/>
        <v>16735.25</v>
      </c>
    </row>
    <row r="50" spans="1:7" x14ac:dyDescent="0.25">
      <c r="A50" s="103">
        <f t="shared" si="4"/>
        <v>46753</v>
      </c>
      <c r="B50" s="88">
        <f t="shared" si="7"/>
        <v>34</v>
      </c>
      <c r="C50" s="73">
        <f t="shared" si="6"/>
        <v>16735.25</v>
      </c>
      <c r="D50" s="104">
        <f t="shared" si="0"/>
        <v>79.492437499999994</v>
      </c>
      <c r="E50" s="104">
        <f t="shared" si="1"/>
        <v>0</v>
      </c>
      <c r="F50" s="104">
        <f t="shared" si="2"/>
        <v>79.492437499999994</v>
      </c>
      <c r="G50" s="73">
        <f t="shared" si="3"/>
        <v>16735.25</v>
      </c>
    </row>
    <row r="51" spans="1:7" x14ac:dyDescent="0.25">
      <c r="A51" s="103">
        <f t="shared" si="4"/>
        <v>46784</v>
      </c>
      <c r="B51" s="88">
        <f t="shared" si="7"/>
        <v>35</v>
      </c>
      <c r="C51" s="73">
        <f t="shared" si="6"/>
        <v>16735.25</v>
      </c>
      <c r="D51" s="104">
        <f t="shared" si="0"/>
        <v>79.492437499999994</v>
      </c>
      <c r="E51" s="104">
        <f t="shared" si="1"/>
        <v>0</v>
      </c>
      <c r="F51" s="104">
        <f t="shared" si="2"/>
        <v>79.492437499999994</v>
      </c>
      <c r="G51" s="73">
        <f t="shared" si="3"/>
        <v>16735.25</v>
      </c>
    </row>
    <row r="52" spans="1:7" x14ac:dyDescent="0.25">
      <c r="A52" s="103">
        <f t="shared" si="4"/>
        <v>46813</v>
      </c>
      <c r="B52" s="88">
        <f t="shared" si="7"/>
        <v>36</v>
      </c>
      <c r="C52" s="73">
        <f t="shared" si="6"/>
        <v>16735.25</v>
      </c>
      <c r="D52" s="104">
        <f t="shared" si="0"/>
        <v>79.492437499999994</v>
      </c>
      <c r="E52" s="104">
        <f t="shared" si="1"/>
        <v>0</v>
      </c>
      <c r="F52" s="104">
        <f t="shared" si="2"/>
        <v>79.492437499999994</v>
      </c>
      <c r="G52" s="73">
        <f t="shared" si="3"/>
        <v>16735.25</v>
      </c>
    </row>
    <row r="53" spans="1:7" x14ac:dyDescent="0.25">
      <c r="A53" s="103">
        <f t="shared" si="4"/>
        <v>46844</v>
      </c>
      <c r="B53" s="88">
        <f t="shared" si="7"/>
        <v>37</v>
      </c>
      <c r="C53" s="73">
        <f t="shared" si="6"/>
        <v>16735.25</v>
      </c>
      <c r="D53" s="104">
        <f t="shared" si="0"/>
        <v>79.492437499999994</v>
      </c>
      <c r="E53" s="104">
        <f t="shared" si="1"/>
        <v>0</v>
      </c>
      <c r="F53" s="104">
        <f t="shared" si="2"/>
        <v>79.492437499999994</v>
      </c>
      <c r="G53" s="73">
        <f t="shared" si="3"/>
        <v>16735.25</v>
      </c>
    </row>
    <row r="54" spans="1:7" x14ac:dyDescent="0.25">
      <c r="A54" s="103">
        <f t="shared" si="4"/>
        <v>46874</v>
      </c>
      <c r="B54" s="88">
        <f t="shared" si="7"/>
        <v>38</v>
      </c>
      <c r="C54" s="73">
        <f t="shared" si="6"/>
        <v>16735.25</v>
      </c>
      <c r="D54" s="104">
        <f t="shared" si="0"/>
        <v>79.492437499999994</v>
      </c>
      <c r="E54" s="104">
        <f t="shared" si="1"/>
        <v>0</v>
      </c>
      <c r="F54" s="104">
        <f t="shared" si="2"/>
        <v>79.492437499999994</v>
      </c>
      <c r="G54" s="73">
        <f t="shared" si="3"/>
        <v>16735.25</v>
      </c>
    </row>
    <row r="55" spans="1:7" x14ac:dyDescent="0.25">
      <c r="A55" s="103">
        <f t="shared" si="4"/>
        <v>46905</v>
      </c>
      <c r="B55" s="88">
        <f t="shared" si="7"/>
        <v>39</v>
      </c>
      <c r="C55" s="73">
        <f t="shared" si="6"/>
        <v>16735.25</v>
      </c>
      <c r="D55" s="104">
        <f t="shared" si="0"/>
        <v>79.492437499999994</v>
      </c>
      <c r="E55" s="104">
        <f t="shared" si="1"/>
        <v>0</v>
      </c>
      <c r="F55" s="104">
        <f t="shared" si="2"/>
        <v>79.492437499999994</v>
      </c>
      <c r="G55" s="73">
        <f t="shared" si="3"/>
        <v>16735.25</v>
      </c>
    </row>
    <row r="56" spans="1:7" x14ac:dyDescent="0.25">
      <c r="A56" s="103">
        <f t="shared" si="4"/>
        <v>46935</v>
      </c>
      <c r="B56" s="88">
        <f t="shared" si="7"/>
        <v>40</v>
      </c>
      <c r="C56" s="73">
        <f t="shared" si="6"/>
        <v>16735.25</v>
      </c>
      <c r="D56" s="104">
        <f t="shared" si="0"/>
        <v>79.492437499999994</v>
      </c>
      <c r="E56" s="104">
        <f t="shared" si="1"/>
        <v>0</v>
      </c>
      <c r="F56" s="104">
        <f t="shared" si="2"/>
        <v>79.492437499999994</v>
      </c>
      <c r="G56" s="73">
        <f t="shared" si="3"/>
        <v>16735.25</v>
      </c>
    </row>
    <row r="57" spans="1:7" x14ac:dyDescent="0.25">
      <c r="A57" s="103">
        <f t="shared" si="4"/>
        <v>46966</v>
      </c>
      <c r="B57" s="88">
        <f t="shared" si="7"/>
        <v>41</v>
      </c>
      <c r="C57" s="73">
        <f t="shared" si="6"/>
        <v>16735.25</v>
      </c>
      <c r="D57" s="104">
        <f t="shared" si="0"/>
        <v>79.492437499999994</v>
      </c>
      <c r="E57" s="104">
        <f t="shared" si="1"/>
        <v>0</v>
      </c>
      <c r="F57" s="104">
        <f t="shared" si="2"/>
        <v>79.492437499999994</v>
      </c>
      <c r="G57" s="73">
        <f t="shared" si="3"/>
        <v>16735.25</v>
      </c>
    </row>
    <row r="58" spans="1:7" x14ac:dyDescent="0.25">
      <c r="A58" s="103">
        <f t="shared" si="4"/>
        <v>46997</v>
      </c>
      <c r="B58" s="88">
        <f t="shared" si="7"/>
        <v>42</v>
      </c>
      <c r="C58" s="73">
        <f t="shared" si="6"/>
        <v>16735.25</v>
      </c>
      <c r="D58" s="104">
        <f t="shared" si="0"/>
        <v>79.492437499999994</v>
      </c>
      <c r="E58" s="104">
        <f t="shared" si="1"/>
        <v>0</v>
      </c>
      <c r="F58" s="104">
        <f t="shared" si="2"/>
        <v>79.492437499999994</v>
      </c>
      <c r="G58" s="73">
        <f t="shared" si="3"/>
        <v>16735.25</v>
      </c>
    </row>
    <row r="59" spans="1:7" x14ac:dyDescent="0.25">
      <c r="A59" s="103">
        <f t="shared" si="4"/>
        <v>47027</v>
      </c>
      <c r="B59" s="88">
        <f t="shared" si="7"/>
        <v>43</v>
      </c>
      <c r="C59" s="73">
        <f t="shared" si="6"/>
        <v>16735.25</v>
      </c>
      <c r="D59" s="104">
        <f t="shared" si="0"/>
        <v>79.492437499999994</v>
      </c>
      <c r="E59" s="104">
        <f t="shared" si="1"/>
        <v>0</v>
      </c>
      <c r="F59" s="104">
        <f t="shared" si="2"/>
        <v>79.492437499999994</v>
      </c>
      <c r="G59" s="73">
        <f t="shared" si="3"/>
        <v>16735.25</v>
      </c>
    </row>
    <row r="60" spans="1:7" x14ac:dyDescent="0.25">
      <c r="A60" s="103" t="str">
        <f t="shared" si="4"/>
        <v/>
      </c>
      <c r="B60" s="88" t="str">
        <f t="shared" si="7"/>
        <v/>
      </c>
      <c r="C60" s="73" t="str">
        <f t="shared" si="6"/>
        <v/>
      </c>
      <c r="D60" s="104" t="str">
        <f t="shared" si="0"/>
        <v/>
      </c>
      <c r="E60" s="104" t="str">
        <f t="shared" si="1"/>
        <v/>
      </c>
      <c r="F60" s="104" t="str">
        <f t="shared" si="2"/>
        <v/>
      </c>
      <c r="G60" s="73" t="str">
        <f t="shared" si="3"/>
        <v/>
      </c>
    </row>
    <row r="61" spans="1:7" x14ac:dyDescent="0.25">
      <c r="A61" s="103" t="str">
        <f t="shared" si="4"/>
        <v/>
      </c>
      <c r="B61" s="88" t="str">
        <f t="shared" si="7"/>
        <v/>
      </c>
      <c r="C61" s="73" t="str">
        <f t="shared" si="6"/>
        <v/>
      </c>
      <c r="D61" s="104" t="str">
        <f t="shared" si="0"/>
        <v/>
      </c>
      <c r="E61" s="104" t="str">
        <f t="shared" si="1"/>
        <v/>
      </c>
      <c r="F61" s="104" t="str">
        <f t="shared" si="2"/>
        <v/>
      </c>
      <c r="G61" s="73" t="str">
        <f t="shared" si="3"/>
        <v/>
      </c>
    </row>
    <row r="62" spans="1:7" x14ac:dyDescent="0.25">
      <c r="A62" s="103" t="str">
        <f t="shared" si="4"/>
        <v/>
      </c>
      <c r="B62" s="88" t="str">
        <f t="shared" si="7"/>
        <v/>
      </c>
      <c r="C62" s="73" t="str">
        <f t="shared" si="6"/>
        <v/>
      </c>
      <c r="D62" s="104" t="str">
        <f t="shared" si="0"/>
        <v/>
      </c>
      <c r="E62" s="104" t="str">
        <f t="shared" si="1"/>
        <v/>
      </c>
      <c r="F62" s="104" t="str">
        <f t="shared" si="2"/>
        <v/>
      </c>
      <c r="G62" s="73" t="str">
        <f t="shared" si="3"/>
        <v/>
      </c>
    </row>
    <row r="63" spans="1:7" x14ac:dyDescent="0.25">
      <c r="A63" s="103" t="str">
        <f t="shared" si="4"/>
        <v/>
      </c>
      <c r="B63" s="88" t="str">
        <f t="shared" si="7"/>
        <v/>
      </c>
      <c r="C63" s="73" t="str">
        <f t="shared" si="6"/>
        <v/>
      </c>
      <c r="D63" s="104" t="str">
        <f t="shared" si="0"/>
        <v/>
      </c>
      <c r="E63" s="104" t="str">
        <f t="shared" si="1"/>
        <v/>
      </c>
      <c r="F63" s="104" t="str">
        <f t="shared" si="2"/>
        <v/>
      </c>
      <c r="G63" s="73" t="str">
        <f t="shared" si="3"/>
        <v/>
      </c>
    </row>
    <row r="64" spans="1:7" x14ac:dyDescent="0.25">
      <c r="A64" s="103" t="str">
        <f t="shared" si="4"/>
        <v/>
      </c>
      <c r="B64" s="88" t="str">
        <f t="shared" si="7"/>
        <v/>
      </c>
      <c r="C64" s="73" t="str">
        <f t="shared" si="6"/>
        <v/>
      </c>
      <c r="D64" s="104" t="str">
        <f t="shared" si="0"/>
        <v/>
      </c>
      <c r="E64" s="104" t="str">
        <f t="shared" si="1"/>
        <v/>
      </c>
      <c r="F64" s="104" t="str">
        <f t="shared" si="2"/>
        <v/>
      </c>
      <c r="G64" s="73" t="str">
        <f t="shared" si="3"/>
        <v/>
      </c>
    </row>
    <row r="65" spans="1:7" x14ac:dyDescent="0.25">
      <c r="A65" s="103" t="str">
        <f t="shared" si="4"/>
        <v/>
      </c>
      <c r="B65" s="88" t="str">
        <f t="shared" si="7"/>
        <v/>
      </c>
      <c r="C65" s="73" t="str">
        <f t="shared" si="6"/>
        <v/>
      </c>
      <c r="D65" s="104" t="str">
        <f t="shared" si="0"/>
        <v/>
      </c>
      <c r="E65" s="104" t="str">
        <f t="shared" si="1"/>
        <v/>
      </c>
      <c r="F65" s="104" t="str">
        <f t="shared" si="2"/>
        <v/>
      </c>
      <c r="G65" s="73" t="str">
        <f t="shared" si="3"/>
        <v/>
      </c>
    </row>
    <row r="66" spans="1:7" x14ac:dyDescent="0.25">
      <c r="A66" s="103" t="str">
        <f t="shared" si="4"/>
        <v/>
      </c>
      <c r="B66" s="88" t="str">
        <f t="shared" si="7"/>
        <v/>
      </c>
      <c r="C66" s="73" t="str">
        <f t="shared" si="6"/>
        <v/>
      </c>
      <c r="D66" s="104" t="str">
        <f t="shared" si="0"/>
        <v/>
      </c>
      <c r="E66" s="104" t="str">
        <f t="shared" si="1"/>
        <v/>
      </c>
      <c r="F66" s="104" t="str">
        <f t="shared" si="2"/>
        <v/>
      </c>
      <c r="G66" s="73" t="str">
        <f t="shared" si="3"/>
        <v/>
      </c>
    </row>
    <row r="67" spans="1:7" x14ac:dyDescent="0.25">
      <c r="A67" s="103" t="str">
        <f t="shared" si="4"/>
        <v/>
      </c>
      <c r="B67" s="88" t="str">
        <f t="shared" si="7"/>
        <v/>
      </c>
      <c r="C67" s="73" t="str">
        <f t="shared" si="6"/>
        <v/>
      </c>
      <c r="D67" s="104" t="str">
        <f t="shared" si="0"/>
        <v/>
      </c>
      <c r="E67" s="104" t="str">
        <f t="shared" si="1"/>
        <v/>
      </c>
      <c r="F67" s="104" t="str">
        <f t="shared" si="2"/>
        <v/>
      </c>
      <c r="G67" s="73" t="str">
        <f t="shared" si="3"/>
        <v/>
      </c>
    </row>
    <row r="68" spans="1:7" x14ac:dyDescent="0.25">
      <c r="A68" s="103" t="str">
        <f t="shared" si="4"/>
        <v/>
      </c>
      <c r="B68" s="88" t="str">
        <f t="shared" si="7"/>
        <v/>
      </c>
      <c r="C68" s="73" t="str">
        <f t="shared" si="6"/>
        <v/>
      </c>
      <c r="D68" s="104" t="str">
        <f t="shared" si="0"/>
        <v/>
      </c>
      <c r="E68" s="104" t="str">
        <f t="shared" si="1"/>
        <v/>
      </c>
      <c r="F68" s="104" t="str">
        <f t="shared" si="2"/>
        <v/>
      </c>
      <c r="G68" s="73" t="str">
        <f t="shared" si="3"/>
        <v/>
      </c>
    </row>
    <row r="69" spans="1:7" x14ac:dyDescent="0.25">
      <c r="A69" s="103" t="str">
        <f t="shared" si="4"/>
        <v/>
      </c>
      <c r="B69" s="88" t="str">
        <f t="shared" si="7"/>
        <v/>
      </c>
      <c r="C69" s="73" t="str">
        <f t="shared" si="6"/>
        <v/>
      </c>
      <c r="D69" s="104" t="str">
        <f t="shared" si="0"/>
        <v/>
      </c>
      <c r="E69" s="104" t="str">
        <f t="shared" si="1"/>
        <v/>
      </c>
      <c r="F69" s="104" t="str">
        <f t="shared" si="2"/>
        <v/>
      </c>
      <c r="G69" s="73" t="str">
        <f t="shared" si="3"/>
        <v/>
      </c>
    </row>
    <row r="70" spans="1:7" x14ac:dyDescent="0.25">
      <c r="A70" s="103" t="str">
        <f t="shared" si="4"/>
        <v/>
      </c>
      <c r="B70" s="88" t="str">
        <f t="shared" si="7"/>
        <v/>
      </c>
      <c r="C70" s="73" t="str">
        <f t="shared" si="6"/>
        <v/>
      </c>
      <c r="D70" s="104" t="str">
        <f t="shared" si="0"/>
        <v/>
      </c>
      <c r="E70" s="104" t="str">
        <f t="shared" si="1"/>
        <v/>
      </c>
      <c r="F70" s="104" t="str">
        <f t="shared" si="2"/>
        <v/>
      </c>
      <c r="G70" s="73" t="str">
        <f t="shared" si="3"/>
        <v/>
      </c>
    </row>
    <row r="71" spans="1:7" x14ac:dyDescent="0.25">
      <c r="A71" s="103" t="str">
        <f t="shared" si="4"/>
        <v/>
      </c>
      <c r="B71" s="88" t="str">
        <f t="shared" si="7"/>
        <v/>
      </c>
      <c r="C71" s="73" t="str">
        <f t="shared" si="6"/>
        <v/>
      </c>
      <c r="D71" s="104" t="str">
        <f t="shared" si="0"/>
        <v/>
      </c>
      <c r="E71" s="104" t="str">
        <f t="shared" si="1"/>
        <v/>
      </c>
      <c r="F71" s="104" t="str">
        <f t="shared" si="2"/>
        <v/>
      </c>
      <c r="G71" s="73" t="str">
        <f t="shared" si="3"/>
        <v/>
      </c>
    </row>
    <row r="72" spans="1:7" x14ac:dyDescent="0.25">
      <c r="A72" s="103" t="str">
        <f t="shared" si="4"/>
        <v/>
      </c>
      <c r="B72" s="88" t="str">
        <f t="shared" si="7"/>
        <v/>
      </c>
      <c r="C72" s="73" t="str">
        <f t="shared" si="6"/>
        <v/>
      </c>
      <c r="D72" s="104" t="str">
        <f t="shared" si="0"/>
        <v/>
      </c>
      <c r="E72" s="104" t="str">
        <f t="shared" si="1"/>
        <v/>
      </c>
      <c r="F72" s="104" t="str">
        <f t="shared" si="2"/>
        <v/>
      </c>
      <c r="G72" s="73" t="str">
        <f t="shared" si="3"/>
        <v/>
      </c>
    </row>
    <row r="73" spans="1:7" x14ac:dyDescent="0.25">
      <c r="A73" s="103" t="str">
        <f t="shared" si="4"/>
        <v/>
      </c>
      <c r="B73" s="88" t="str">
        <f t="shared" si="7"/>
        <v/>
      </c>
      <c r="C73" s="73" t="str">
        <f t="shared" si="6"/>
        <v/>
      </c>
      <c r="D73" s="104" t="str">
        <f t="shared" si="0"/>
        <v/>
      </c>
      <c r="E73" s="104" t="str">
        <f t="shared" si="1"/>
        <v/>
      </c>
      <c r="F73" s="104" t="str">
        <f t="shared" si="2"/>
        <v/>
      </c>
      <c r="G73" s="73" t="str">
        <f t="shared" si="3"/>
        <v/>
      </c>
    </row>
    <row r="74" spans="1:7" x14ac:dyDescent="0.25">
      <c r="A74" s="103" t="str">
        <f t="shared" si="4"/>
        <v/>
      </c>
      <c r="B74" s="88" t="str">
        <f t="shared" si="7"/>
        <v/>
      </c>
      <c r="C74" s="73" t="str">
        <f t="shared" si="6"/>
        <v/>
      </c>
      <c r="D74" s="104" t="str">
        <f t="shared" si="0"/>
        <v/>
      </c>
      <c r="E74" s="104" t="str">
        <f t="shared" si="1"/>
        <v/>
      </c>
      <c r="F74" s="104" t="str">
        <f t="shared" si="2"/>
        <v/>
      </c>
      <c r="G74" s="73" t="str">
        <f t="shared" si="3"/>
        <v/>
      </c>
    </row>
    <row r="75" spans="1:7" x14ac:dyDescent="0.25">
      <c r="A75" s="103" t="str">
        <f t="shared" si="4"/>
        <v/>
      </c>
      <c r="B75" s="88" t="str">
        <f t="shared" si="7"/>
        <v/>
      </c>
      <c r="C75" s="73" t="str">
        <f t="shared" si="6"/>
        <v/>
      </c>
      <c r="D75" s="104" t="str">
        <f t="shared" si="0"/>
        <v/>
      </c>
      <c r="E75" s="104" t="str">
        <f t="shared" si="1"/>
        <v/>
      </c>
      <c r="F75" s="104" t="str">
        <f t="shared" si="2"/>
        <v/>
      </c>
      <c r="G75" s="73" t="str">
        <f t="shared" si="3"/>
        <v/>
      </c>
    </row>
    <row r="76" spans="1:7" x14ac:dyDescent="0.25">
      <c r="A76" s="103" t="str">
        <f t="shared" si="4"/>
        <v/>
      </c>
      <c r="B76" s="88" t="str">
        <f t="shared" si="7"/>
        <v/>
      </c>
      <c r="C76" s="73" t="str">
        <f t="shared" si="6"/>
        <v/>
      </c>
      <c r="D76" s="104" t="str">
        <f t="shared" si="0"/>
        <v/>
      </c>
      <c r="E76" s="104" t="str">
        <f t="shared" si="1"/>
        <v/>
      </c>
      <c r="F76" s="104" t="str">
        <f t="shared" si="2"/>
        <v/>
      </c>
      <c r="G76" s="73" t="str">
        <f t="shared" si="3"/>
        <v/>
      </c>
    </row>
    <row r="77" spans="1:7" x14ac:dyDescent="0.25">
      <c r="A77" s="103" t="str">
        <f t="shared" si="4"/>
        <v/>
      </c>
      <c r="B77" s="88" t="str">
        <f t="shared" si="7"/>
        <v/>
      </c>
      <c r="C77" s="73" t="str">
        <f t="shared" si="6"/>
        <v/>
      </c>
      <c r="D77" s="104" t="str">
        <f t="shared" si="0"/>
        <v/>
      </c>
      <c r="E77" s="104" t="str">
        <f t="shared" si="1"/>
        <v/>
      </c>
      <c r="F77" s="104" t="str">
        <f t="shared" si="2"/>
        <v/>
      </c>
      <c r="G77" s="73" t="str">
        <f t="shared" si="3"/>
        <v/>
      </c>
    </row>
    <row r="78" spans="1:7" x14ac:dyDescent="0.25">
      <c r="A78" s="103" t="str">
        <f t="shared" si="4"/>
        <v/>
      </c>
      <c r="B78" s="88" t="str">
        <f t="shared" si="7"/>
        <v/>
      </c>
      <c r="C78" s="73" t="str">
        <f t="shared" si="6"/>
        <v/>
      </c>
      <c r="D78" s="104" t="str">
        <f t="shared" si="0"/>
        <v/>
      </c>
      <c r="E78" s="104" t="str">
        <f t="shared" si="1"/>
        <v/>
      </c>
      <c r="F78" s="104" t="str">
        <f t="shared" si="2"/>
        <v/>
      </c>
      <c r="G78" s="73" t="str">
        <f t="shared" si="3"/>
        <v/>
      </c>
    </row>
    <row r="79" spans="1:7" x14ac:dyDescent="0.25">
      <c r="A79" s="103" t="str">
        <f t="shared" si="4"/>
        <v/>
      </c>
      <c r="B79" s="88" t="str">
        <f t="shared" si="7"/>
        <v/>
      </c>
      <c r="C79" s="73" t="str">
        <f t="shared" si="6"/>
        <v/>
      </c>
      <c r="D79" s="104" t="str">
        <f t="shared" si="0"/>
        <v/>
      </c>
      <c r="E79" s="104" t="str">
        <f t="shared" si="1"/>
        <v/>
      </c>
      <c r="F79" s="104" t="str">
        <f t="shared" si="2"/>
        <v/>
      </c>
      <c r="G79" s="73" t="str">
        <f t="shared" si="3"/>
        <v/>
      </c>
    </row>
    <row r="80" spans="1:7" x14ac:dyDescent="0.25">
      <c r="A80" s="103" t="str">
        <f t="shared" si="4"/>
        <v/>
      </c>
      <c r="B80" s="88" t="str">
        <f t="shared" si="7"/>
        <v/>
      </c>
      <c r="C80" s="73" t="str">
        <f t="shared" si="6"/>
        <v/>
      </c>
      <c r="D80" s="104" t="str">
        <f t="shared" si="0"/>
        <v/>
      </c>
      <c r="E80" s="104" t="str">
        <f t="shared" si="1"/>
        <v/>
      </c>
      <c r="F80" s="104" t="str">
        <f t="shared" si="2"/>
        <v/>
      </c>
      <c r="G80" s="73" t="str">
        <f t="shared" si="3"/>
        <v/>
      </c>
    </row>
    <row r="81" spans="1:7" x14ac:dyDescent="0.25">
      <c r="A81" s="103" t="str">
        <f t="shared" si="4"/>
        <v/>
      </c>
      <c r="B81" s="88" t="str">
        <f t="shared" si="7"/>
        <v/>
      </c>
      <c r="C81" s="73" t="str">
        <f t="shared" si="6"/>
        <v/>
      </c>
      <c r="D81" s="104" t="str">
        <f t="shared" si="0"/>
        <v/>
      </c>
      <c r="E81" s="104" t="str">
        <f t="shared" si="1"/>
        <v/>
      </c>
      <c r="F81" s="104" t="str">
        <f t="shared" si="2"/>
        <v/>
      </c>
      <c r="G81" s="73" t="str">
        <f t="shared" si="3"/>
        <v/>
      </c>
    </row>
    <row r="82" spans="1:7" x14ac:dyDescent="0.25">
      <c r="A82" s="103" t="str">
        <f t="shared" si="4"/>
        <v/>
      </c>
      <c r="B82" s="88" t="str">
        <f t="shared" si="7"/>
        <v/>
      </c>
      <c r="C82" s="73" t="str">
        <f t="shared" si="6"/>
        <v/>
      </c>
      <c r="D82" s="104" t="str">
        <f t="shared" ref="D82:D145" si="8">IF(B82="","",IPMT($E$13/12,B82,$E$7,-$E$11,$E$12,0))</f>
        <v/>
      </c>
      <c r="E82" s="104" t="str">
        <f t="shared" ref="E82:E145" si="9">IF(B82="","",PPMT($E$13/12,B82,$E$7,-$E$11,$E$12,0))</f>
        <v/>
      </c>
      <c r="F82" s="104" t="str">
        <f t="shared" ref="F82:F145" si="10">IF(B82="","",SUM(D82:E82))</f>
        <v/>
      </c>
      <c r="G82" s="73" t="str">
        <f t="shared" ref="G82:G145" si="11">IF(B82="","",SUM(C82)-SUM(E82))</f>
        <v/>
      </c>
    </row>
    <row r="83" spans="1:7" x14ac:dyDescent="0.25">
      <c r="A83" s="103" t="str">
        <f t="shared" ref="A83:A146" si="12">IF(B83="","",EDATE(A82,1))</f>
        <v/>
      </c>
      <c r="B83" s="88" t="str">
        <f t="shared" si="7"/>
        <v/>
      </c>
      <c r="C83" s="73" t="str">
        <f t="shared" ref="C83:C146" si="13">IF(B83="","",G82)</f>
        <v/>
      </c>
      <c r="D83" s="104" t="str">
        <f t="shared" si="8"/>
        <v/>
      </c>
      <c r="E83" s="104" t="str">
        <f t="shared" si="9"/>
        <v/>
      </c>
      <c r="F83" s="104" t="str">
        <f t="shared" si="10"/>
        <v/>
      </c>
      <c r="G83" s="73" t="str">
        <f t="shared" si="11"/>
        <v/>
      </c>
    </row>
    <row r="84" spans="1:7" x14ac:dyDescent="0.25">
      <c r="A84" s="103" t="str">
        <f t="shared" si="12"/>
        <v/>
      </c>
      <c r="B84" s="88" t="str">
        <f t="shared" ref="B84:B147" si="14">IF(B83="","",IF(SUM(B83)+1&lt;=$E$7,SUM(B83)+1,""))</f>
        <v/>
      </c>
      <c r="C84" s="73" t="str">
        <f t="shared" si="13"/>
        <v/>
      </c>
      <c r="D84" s="104" t="str">
        <f t="shared" si="8"/>
        <v/>
      </c>
      <c r="E84" s="104" t="str">
        <f t="shared" si="9"/>
        <v/>
      </c>
      <c r="F84" s="104" t="str">
        <f t="shared" si="10"/>
        <v/>
      </c>
      <c r="G84" s="73" t="str">
        <f t="shared" si="11"/>
        <v/>
      </c>
    </row>
    <row r="85" spans="1:7" x14ac:dyDescent="0.25">
      <c r="A85" s="103" t="str">
        <f t="shared" si="12"/>
        <v/>
      </c>
      <c r="B85" s="88" t="str">
        <f t="shared" si="14"/>
        <v/>
      </c>
      <c r="C85" s="73" t="str">
        <f t="shared" si="13"/>
        <v/>
      </c>
      <c r="D85" s="104" t="str">
        <f t="shared" si="8"/>
        <v/>
      </c>
      <c r="E85" s="104" t="str">
        <f t="shared" si="9"/>
        <v/>
      </c>
      <c r="F85" s="104" t="str">
        <f t="shared" si="10"/>
        <v/>
      </c>
      <c r="G85" s="73" t="str">
        <f t="shared" si="11"/>
        <v/>
      </c>
    </row>
    <row r="86" spans="1:7" x14ac:dyDescent="0.25">
      <c r="A86" s="103" t="str">
        <f t="shared" si="12"/>
        <v/>
      </c>
      <c r="B86" s="88" t="str">
        <f t="shared" si="14"/>
        <v/>
      </c>
      <c r="C86" s="73" t="str">
        <f t="shared" si="13"/>
        <v/>
      </c>
      <c r="D86" s="104" t="str">
        <f t="shared" si="8"/>
        <v/>
      </c>
      <c r="E86" s="104" t="str">
        <f t="shared" si="9"/>
        <v/>
      </c>
      <c r="F86" s="104" t="str">
        <f t="shared" si="10"/>
        <v/>
      </c>
      <c r="G86" s="73" t="str">
        <f t="shared" si="11"/>
        <v/>
      </c>
    </row>
    <row r="87" spans="1:7" x14ac:dyDescent="0.25">
      <c r="A87" s="103" t="str">
        <f t="shared" si="12"/>
        <v/>
      </c>
      <c r="B87" s="88" t="str">
        <f t="shared" si="14"/>
        <v/>
      </c>
      <c r="C87" s="73" t="str">
        <f t="shared" si="13"/>
        <v/>
      </c>
      <c r="D87" s="104" t="str">
        <f t="shared" si="8"/>
        <v/>
      </c>
      <c r="E87" s="104" t="str">
        <f t="shared" si="9"/>
        <v/>
      </c>
      <c r="F87" s="104" t="str">
        <f t="shared" si="10"/>
        <v/>
      </c>
      <c r="G87" s="73" t="str">
        <f t="shared" si="11"/>
        <v/>
      </c>
    </row>
    <row r="88" spans="1:7" x14ac:dyDescent="0.25">
      <c r="A88" s="103" t="str">
        <f t="shared" si="12"/>
        <v/>
      </c>
      <c r="B88" s="88" t="str">
        <f t="shared" si="14"/>
        <v/>
      </c>
      <c r="C88" s="73" t="str">
        <f t="shared" si="13"/>
        <v/>
      </c>
      <c r="D88" s="104" t="str">
        <f t="shared" si="8"/>
        <v/>
      </c>
      <c r="E88" s="104" t="str">
        <f t="shared" si="9"/>
        <v/>
      </c>
      <c r="F88" s="104" t="str">
        <f t="shared" si="10"/>
        <v/>
      </c>
      <c r="G88" s="73" t="str">
        <f t="shared" si="11"/>
        <v/>
      </c>
    </row>
    <row r="89" spans="1:7" x14ac:dyDescent="0.25">
      <c r="A89" s="103" t="str">
        <f t="shared" si="12"/>
        <v/>
      </c>
      <c r="B89" s="88" t="str">
        <f t="shared" si="14"/>
        <v/>
      </c>
      <c r="C89" s="73" t="str">
        <f t="shared" si="13"/>
        <v/>
      </c>
      <c r="D89" s="104" t="str">
        <f t="shared" si="8"/>
        <v/>
      </c>
      <c r="E89" s="104" t="str">
        <f t="shared" si="9"/>
        <v/>
      </c>
      <c r="F89" s="104" t="str">
        <f t="shared" si="10"/>
        <v/>
      </c>
      <c r="G89" s="73" t="str">
        <f t="shared" si="11"/>
        <v/>
      </c>
    </row>
    <row r="90" spans="1:7" x14ac:dyDescent="0.25">
      <c r="A90" s="103" t="str">
        <f t="shared" si="12"/>
        <v/>
      </c>
      <c r="B90" s="88" t="str">
        <f t="shared" si="14"/>
        <v/>
      </c>
      <c r="C90" s="73" t="str">
        <f t="shared" si="13"/>
        <v/>
      </c>
      <c r="D90" s="104" t="str">
        <f t="shared" si="8"/>
        <v/>
      </c>
      <c r="E90" s="104" t="str">
        <f t="shared" si="9"/>
        <v/>
      </c>
      <c r="F90" s="104" t="str">
        <f t="shared" si="10"/>
        <v/>
      </c>
      <c r="G90" s="73" t="str">
        <f t="shared" si="11"/>
        <v/>
      </c>
    </row>
    <row r="91" spans="1:7" x14ac:dyDescent="0.25">
      <c r="A91" s="103" t="str">
        <f t="shared" si="12"/>
        <v/>
      </c>
      <c r="B91" s="88" t="str">
        <f t="shared" si="14"/>
        <v/>
      </c>
      <c r="C91" s="73" t="str">
        <f t="shared" si="13"/>
        <v/>
      </c>
      <c r="D91" s="104" t="str">
        <f t="shared" si="8"/>
        <v/>
      </c>
      <c r="E91" s="104" t="str">
        <f t="shared" si="9"/>
        <v/>
      </c>
      <c r="F91" s="104" t="str">
        <f t="shared" si="10"/>
        <v/>
      </c>
      <c r="G91" s="73" t="str">
        <f t="shared" si="11"/>
        <v/>
      </c>
    </row>
    <row r="92" spans="1:7" x14ac:dyDescent="0.25">
      <c r="A92" s="103" t="str">
        <f t="shared" si="12"/>
        <v/>
      </c>
      <c r="B92" s="88" t="str">
        <f t="shared" si="14"/>
        <v/>
      </c>
      <c r="C92" s="73" t="str">
        <f t="shared" si="13"/>
        <v/>
      </c>
      <c r="D92" s="104" t="str">
        <f t="shared" si="8"/>
        <v/>
      </c>
      <c r="E92" s="104" t="str">
        <f t="shared" si="9"/>
        <v/>
      </c>
      <c r="F92" s="104" t="str">
        <f t="shared" si="10"/>
        <v/>
      </c>
      <c r="G92" s="73" t="str">
        <f t="shared" si="11"/>
        <v/>
      </c>
    </row>
    <row r="93" spans="1:7" x14ac:dyDescent="0.25">
      <c r="A93" s="103" t="str">
        <f t="shared" si="12"/>
        <v/>
      </c>
      <c r="B93" s="88" t="str">
        <f t="shared" si="14"/>
        <v/>
      </c>
      <c r="C93" s="73" t="str">
        <f t="shared" si="13"/>
        <v/>
      </c>
      <c r="D93" s="104" t="str">
        <f t="shared" si="8"/>
        <v/>
      </c>
      <c r="E93" s="104" t="str">
        <f t="shared" si="9"/>
        <v/>
      </c>
      <c r="F93" s="104" t="str">
        <f t="shared" si="10"/>
        <v/>
      </c>
      <c r="G93" s="73" t="str">
        <f t="shared" si="11"/>
        <v/>
      </c>
    </row>
    <row r="94" spans="1:7" x14ac:dyDescent="0.25">
      <c r="A94" s="103" t="str">
        <f t="shared" si="12"/>
        <v/>
      </c>
      <c r="B94" s="88" t="str">
        <f t="shared" si="14"/>
        <v/>
      </c>
      <c r="C94" s="73" t="str">
        <f t="shared" si="13"/>
        <v/>
      </c>
      <c r="D94" s="104" t="str">
        <f t="shared" si="8"/>
        <v/>
      </c>
      <c r="E94" s="104" t="str">
        <f t="shared" si="9"/>
        <v/>
      </c>
      <c r="F94" s="104" t="str">
        <f t="shared" si="10"/>
        <v/>
      </c>
      <c r="G94" s="73" t="str">
        <f t="shared" si="11"/>
        <v/>
      </c>
    </row>
    <row r="95" spans="1:7" x14ac:dyDescent="0.25">
      <c r="A95" s="103" t="str">
        <f t="shared" si="12"/>
        <v/>
      </c>
      <c r="B95" s="88" t="str">
        <f t="shared" si="14"/>
        <v/>
      </c>
      <c r="C95" s="73" t="str">
        <f t="shared" si="13"/>
        <v/>
      </c>
      <c r="D95" s="104" t="str">
        <f t="shared" si="8"/>
        <v/>
      </c>
      <c r="E95" s="104" t="str">
        <f t="shared" si="9"/>
        <v/>
      </c>
      <c r="F95" s="104" t="str">
        <f t="shared" si="10"/>
        <v/>
      </c>
      <c r="G95" s="73" t="str">
        <f t="shared" si="11"/>
        <v/>
      </c>
    </row>
    <row r="96" spans="1:7" x14ac:dyDescent="0.25">
      <c r="A96" s="103" t="str">
        <f t="shared" si="12"/>
        <v/>
      </c>
      <c r="B96" s="88" t="str">
        <f t="shared" si="14"/>
        <v/>
      </c>
      <c r="C96" s="73" t="str">
        <f t="shared" si="13"/>
        <v/>
      </c>
      <c r="D96" s="104" t="str">
        <f t="shared" si="8"/>
        <v/>
      </c>
      <c r="E96" s="104" t="str">
        <f t="shared" si="9"/>
        <v/>
      </c>
      <c r="F96" s="104" t="str">
        <f t="shared" si="10"/>
        <v/>
      </c>
      <c r="G96" s="73" t="str">
        <f t="shared" si="11"/>
        <v/>
      </c>
    </row>
    <row r="97" spans="1:7" x14ac:dyDescent="0.25">
      <c r="A97" s="103" t="str">
        <f t="shared" si="12"/>
        <v/>
      </c>
      <c r="B97" s="88" t="str">
        <f t="shared" si="14"/>
        <v/>
      </c>
      <c r="C97" s="73" t="str">
        <f t="shared" si="13"/>
        <v/>
      </c>
      <c r="D97" s="104" t="str">
        <f t="shared" si="8"/>
        <v/>
      </c>
      <c r="E97" s="104" t="str">
        <f t="shared" si="9"/>
        <v/>
      </c>
      <c r="F97" s="104" t="str">
        <f t="shared" si="10"/>
        <v/>
      </c>
      <c r="G97" s="73" t="str">
        <f t="shared" si="11"/>
        <v/>
      </c>
    </row>
    <row r="98" spans="1:7" x14ac:dyDescent="0.25">
      <c r="A98" s="103" t="str">
        <f t="shared" si="12"/>
        <v/>
      </c>
      <c r="B98" s="88" t="str">
        <f t="shared" si="14"/>
        <v/>
      </c>
      <c r="C98" s="73" t="str">
        <f t="shared" si="13"/>
        <v/>
      </c>
      <c r="D98" s="104" t="str">
        <f t="shared" si="8"/>
        <v/>
      </c>
      <c r="E98" s="104" t="str">
        <f t="shared" si="9"/>
        <v/>
      </c>
      <c r="F98" s="104" t="str">
        <f t="shared" si="10"/>
        <v/>
      </c>
      <c r="G98" s="73" t="str">
        <f t="shared" si="11"/>
        <v/>
      </c>
    </row>
    <row r="99" spans="1:7" x14ac:dyDescent="0.25">
      <c r="A99" s="103" t="str">
        <f t="shared" si="12"/>
        <v/>
      </c>
      <c r="B99" s="88" t="str">
        <f t="shared" si="14"/>
        <v/>
      </c>
      <c r="C99" s="73" t="str">
        <f t="shared" si="13"/>
        <v/>
      </c>
      <c r="D99" s="104" t="str">
        <f t="shared" si="8"/>
        <v/>
      </c>
      <c r="E99" s="104" t="str">
        <f t="shared" si="9"/>
        <v/>
      </c>
      <c r="F99" s="104" t="str">
        <f t="shared" si="10"/>
        <v/>
      </c>
      <c r="G99" s="73" t="str">
        <f t="shared" si="11"/>
        <v/>
      </c>
    </row>
    <row r="100" spans="1:7" x14ac:dyDescent="0.25">
      <c r="A100" s="103" t="str">
        <f t="shared" si="12"/>
        <v/>
      </c>
      <c r="B100" s="88" t="str">
        <f t="shared" si="14"/>
        <v/>
      </c>
      <c r="C100" s="73" t="str">
        <f t="shared" si="13"/>
        <v/>
      </c>
      <c r="D100" s="104" t="str">
        <f t="shared" si="8"/>
        <v/>
      </c>
      <c r="E100" s="104" t="str">
        <f t="shared" si="9"/>
        <v/>
      </c>
      <c r="F100" s="104" t="str">
        <f t="shared" si="10"/>
        <v/>
      </c>
      <c r="G100" s="73" t="str">
        <f t="shared" si="11"/>
        <v/>
      </c>
    </row>
    <row r="101" spans="1:7" x14ac:dyDescent="0.25">
      <c r="A101" s="103" t="str">
        <f t="shared" si="12"/>
        <v/>
      </c>
      <c r="B101" s="88" t="str">
        <f t="shared" si="14"/>
        <v/>
      </c>
      <c r="C101" s="73" t="str">
        <f t="shared" si="13"/>
        <v/>
      </c>
      <c r="D101" s="104" t="str">
        <f t="shared" si="8"/>
        <v/>
      </c>
      <c r="E101" s="104" t="str">
        <f t="shared" si="9"/>
        <v/>
      </c>
      <c r="F101" s="104" t="str">
        <f t="shared" si="10"/>
        <v/>
      </c>
      <c r="G101" s="73" t="str">
        <f t="shared" si="11"/>
        <v/>
      </c>
    </row>
    <row r="102" spans="1:7" x14ac:dyDescent="0.25">
      <c r="A102" s="103" t="str">
        <f t="shared" si="12"/>
        <v/>
      </c>
      <c r="B102" s="88" t="str">
        <f t="shared" si="14"/>
        <v/>
      </c>
      <c r="C102" s="73" t="str">
        <f t="shared" si="13"/>
        <v/>
      </c>
      <c r="D102" s="104" t="str">
        <f t="shared" si="8"/>
        <v/>
      </c>
      <c r="E102" s="104" t="str">
        <f t="shared" si="9"/>
        <v/>
      </c>
      <c r="F102" s="104" t="str">
        <f t="shared" si="10"/>
        <v/>
      </c>
      <c r="G102" s="73" t="str">
        <f t="shared" si="11"/>
        <v/>
      </c>
    </row>
    <row r="103" spans="1:7" x14ac:dyDescent="0.25">
      <c r="A103" s="103" t="str">
        <f t="shared" si="12"/>
        <v/>
      </c>
      <c r="B103" s="88" t="str">
        <f t="shared" si="14"/>
        <v/>
      </c>
      <c r="C103" s="73" t="str">
        <f t="shared" si="13"/>
        <v/>
      </c>
      <c r="D103" s="104" t="str">
        <f t="shared" si="8"/>
        <v/>
      </c>
      <c r="E103" s="104" t="str">
        <f t="shared" si="9"/>
        <v/>
      </c>
      <c r="F103" s="104" t="str">
        <f t="shared" si="10"/>
        <v/>
      </c>
      <c r="G103" s="73" t="str">
        <f t="shared" si="11"/>
        <v/>
      </c>
    </row>
    <row r="104" spans="1:7" x14ac:dyDescent="0.25">
      <c r="A104" s="103" t="str">
        <f t="shared" si="12"/>
        <v/>
      </c>
      <c r="B104" s="88" t="str">
        <f t="shared" si="14"/>
        <v/>
      </c>
      <c r="C104" s="73" t="str">
        <f t="shared" si="13"/>
        <v/>
      </c>
      <c r="D104" s="104" t="str">
        <f t="shared" si="8"/>
        <v/>
      </c>
      <c r="E104" s="104" t="str">
        <f t="shared" si="9"/>
        <v/>
      </c>
      <c r="F104" s="104" t="str">
        <f t="shared" si="10"/>
        <v/>
      </c>
      <c r="G104" s="73" t="str">
        <f t="shared" si="11"/>
        <v/>
      </c>
    </row>
    <row r="105" spans="1:7" x14ac:dyDescent="0.25">
      <c r="A105" s="103" t="str">
        <f t="shared" si="12"/>
        <v/>
      </c>
      <c r="B105" s="88" t="str">
        <f t="shared" si="14"/>
        <v/>
      </c>
      <c r="C105" s="73" t="str">
        <f t="shared" si="13"/>
        <v/>
      </c>
      <c r="D105" s="104" t="str">
        <f t="shared" si="8"/>
        <v/>
      </c>
      <c r="E105" s="104" t="str">
        <f t="shared" si="9"/>
        <v/>
      </c>
      <c r="F105" s="104" t="str">
        <f t="shared" si="10"/>
        <v/>
      </c>
      <c r="G105" s="73" t="str">
        <f t="shared" si="11"/>
        <v/>
      </c>
    </row>
    <row r="106" spans="1:7" x14ac:dyDescent="0.25">
      <c r="A106" s="103" t="str">
        <f t="shared" si="12"/>
        <v/>
      </c>
      <c r="B106" s="88" t="str">
        <f t="shared" si="14"/>
        <v/>
      </c>
      <c r="C106" s="73" t="str">
        <f t="shared" si="13"/>
        <v/>
      </c>
      <c r="D106" s="104" t="str">
        <f t="shared" si="8"/>
        <v/>
      </c>
      <c r="E106" s="104" t="str">
        <f t="shared" si="9"/>
        <v/>
      </c>
      <c r="F106" s="104" t="str">
        <f t="shared" si="10"/>
        <v/>
      </c>
      <c r="G106" s="73" t="str">
        <f t="shared" si="11"/>
        <v/>
      </c>
    </row>
    <row r="107" spans="1:7" x14ac:dyDescent="0.25">
      <c r="A107" s="103" t="str">
        <f t="shared" si="12"/>
        <v/>
      </c>
      <c r="B107" s="88" t="str">
        <f t="shared" si="14"/>
        <v/>
      </c>
      <c r="C107" s="73" t="str">
        <f t="shared" si="13"/>
        <v/>
      </c>
      <c r="D107" s="104" t="str">
        <f t="shared" si="8"/>
        <v/>
      </c>
      <c r="E107" s="104" t="str">
        <f t="shared" si="9"/>
        <v/>
      </c>
      <c r="F107" s="104" t="str">
        <f t="shared" si="10"/>
        <v/>
      </c>
      <c r="G107" s="73" t="str">
        <f t="shared" si="11"/>
        <v/>
      </c>
    </row>
    <row r="108" spans="1:7" x14ac:dyDescent="0.25">
      <c r="A108" s="103" t="str">
        <f t="shared" si="12"/>
        <v/>
      </c>
      <c r="B108" s="88" t="str">
        <f t="shared" si="14"/>
        <v/>
      </c>
      <c r="C108" s="73" t="str">
        <f t="shared" si="13"/>
        <v/>
      </c>
      <c r="D108" s="104" t="str">
        <f t="shared" si="8"/>
        <v/>
      </c>
      <c r="E108" s="104" t="str">
        <f t="shared" si="9"/>
        <v/>
      </c>
      <c r="F108" s="104" t="str">
        <f t="shared" si="10"/>
        <v/>
      </c>
      <c r="G108" s="73" t="str">
        <f t="shared" si="11"/>
        <v/>
      </c>
    </row>
    <row r="109" spans="1:7" x14ac:dyDescent="0.25">
      <c r="A109" s="103" t="str">
        <f t="shared" si="12"/>
        <v/>
      </c>
      <c r="B109" s="88" t="str">
        <f t="shared" si="14"/>
        <v/>
      </c>
      <c r="C109" s="73" t="str">
        <f t="shared" si="13"/>
        <v/>
      </c>
      <c r="D109" s="104" t="str">
        <f t="shared" si="8"/>
        <v/>
      </c>
      <c r="E109" s="104" t="str">
        <f t="shared" si="9"/>
        <v/>
      </c>
      <c r="F109" s="104" t="str">
        <f t="shared" si="10"/>
        <v/>
      </c>
      <c r="G109" s="73" t="str">
        <f t="shared" si="11"/>
        <v/>
      </c>
    </row>
    <row r="110" spans="1:7" x14ac:dyDescent="0.25">
      <c r="A110" s="103" t="str">
        <f t="shared" si="12"/>
        <v/>
      </c>
      <c r="B110" s="88" t="str">
        <f t="shared" si="14"/>
        <v/>
      </c>
      <c r="C110" s="73" t="str">
        <f t="shared" si="13"/>
        <v/>
      </c>
      <c r="D110" s="104" t="str">
        <f t="shared" si="8"/>
        <v/>
      </c>
      <c r="E110" s="104" t="str">
        <f t="shared" si="9"/>
        <v/>
      </c>
      <c r="F110" s="104" t="str">
        <f t="shared" si="10"/>
        <v/>
      </c>
      <c r="G110" s="73" t="str">
        <f t="shared" si="11"/>
        <v/>
      </c>
    </row>
    <row r="111" spans="1:7" x14ac:dyDescent="0.25">
      <c r="A111" s="103" t="str">
        <f t="shared" si="12"/>
        <v/>
      </c>
      <c r="B111" s="88" t="str">
        <f t="shared" si="14"/>
        <v/>
      </c>
      <c r="C111" s="73" t="str">
        <f t="shared" si="13"/>
        <v/>
      </c>
      <c r="D111" s="104" t="str">
        <f t="shared" si="8"/>
        <v/>
      </c>
      <c r="E111" s="104" t="str">
        <f t="shared" si="9"/>
        <v/>
      </c>
      <c r="F111" s="104" t="str">
        <f t="shared" si="10"/>
        <v/>
      </c>
      <c r="G111" s="73" t="str">
        <f t="shared" si="11"/>
        <v/>
      </c>
    </row>
    <row r="112" spans="1:7" x14ac:dyDescent="0.25">
      <c r="A112" s="103" t="str">
        <f t="shared" si="12"/>
        <v/>
      </c>
      <c r="B112" s="88" t="str">
        <f t="shared" si="14"/>
        <v/>
      </c>
      <c r="C112" s="73" t="str">
        <f t="shared" si="13"/>
        <v/>
      </c>
      <c r="D112" s="104" t="str">
        <f t="shared" si="8"/>
        <v/>
      </c>
      <c r="E112" s="104" t="str">
        <f t="shared" si="9"/>
        <v/>
      </c>
      <c r="F112" s="104" t="str">
        <f t="shared" si="10"/>
        <v/>
      </c>
      <c r="G112" s="73" t="str">
        <f t="shared" si="11"/>
        <v/>
      </c>
    </row>
    <row r="113" spans="1:7" x14ac:dyDescent="0.25">
      <c r="A113" s="103" t="str">
        <f t="shared" si="12"/>
        <v/>
      </c>
      <c r="B113" s="88" t="str">
        <f t="shared" si="14"/>
        <v/>
      </c>
      <c r="C113" s="73" t="str">
        <f t="shared" si="13"/>
        <v/>
      </c>
      <c r="D113" s="104" t="str">
        <f t="shared" si="8"/>
        <v/>
      </c>
      <c r="E113" s="104" t="str">
        <f t="shared" si="9"/>
        <v/>
      </c>
      <c r="F113" s="104" t="str">
        <f t="shared" si="10"/>
        <v/>
      </c>
      <c r="G113" s="73" t="str">
        <f t="shared" si="11"/>
        <v/>
      </c>
    </row>
    <row r="114" spans="1:7" x14ac:dyDescent="0.25">
      <c r="A114" s="103" t="str">
        <f t="shared" si="12"/>
        <v/>
      </c>
      <c r="B114" s="88" t="str">
        <f t="shared" si="14"/>
        <v/>
      </c>
      <c r="C114" s="73" t="str">
        <f t="shared" si="13"/>
        <v/>
      </c>
      <c r="D114" s="104" t="str">
        <f t="shared" si="8"/>
        <v/>
      </c>
      <c r="E114" s="104" t="str">
        <f t="shared" si="9"/>
        <v/>
      </c>
      <c r="F114" s="104" t="str">
        <f t="shared" si="10"/>
        <v/>
      </c>
      <c r="G114" s="73" t="str">
        <f t="shared" si="11"/>
        <v/>
      </c>
    </row>
    <row r="115" spans="1:7" x14ac:dyDescent="0.25">
      <c r="A115" s="103" t="str">
        <f t="shared" si="12"/>
        <v/>
      </c>
      <c r="B115" s="88" t="str">
        <f t="shared" si="14"/>
        <v/>
      </c>
      <c r="C115" s="73" t="str">
        <f t="shared" si="13"/>
        <v/>
      </c>
      <c r="D115" s="104" t="str">
        <f t="shared" si="8"/>
        <v/>
      </c>
      <c r="E115" s="104" t="str">
        <f t="shared" si="9"/>
        <v/>
      </c>
      <c r="F115" s="104" t="str">
        <f t="shared" si="10"/>
        <v/>
      </c>
      <c r="G115" s="73" t="str">
        <f t="shared" si="11"/>
        <v/>
      </c>
    </row>
    <row r="116" spans="1:7" x14ac:dyDescent="0.25">
      <c r="A116" s="103" t="str">
        <f t="shared" si="12"/>
        <v/>
      </c>
      <c r="B116" s="88" t="str">
        <f t="shared" si="14"/>
        <v/>
      </c>
      <c r="C116" s="73" t="str">
        <f t="shared" si="13"/>
        <v/>
      </c>
      <c r="D116" s="104" t="str">
        <f t="shared" si="8"/>
        <v/>
      </c>
      <c r="E116" s="104" t="str">
        <f t="shared" si="9"/>
        <v/>
      </c>
      <c r="F116" s="104" t="str">
        <f t="shared" si="10"/>
        <v/>
      </c>
      <c r="G116" s="73" t="str">
        <f t="shared" si="11"/>
        <v/>
      </c>
    </row>
    <row r="117" spans="1:7" x14ac:dyDescent="0.25">
      <c r="A117" s="103" t="str">
        <f t="shared" si="12"/>
        <v/>
      </c>
      <c r="B117" s="88" t="str">
        <f t="shared" si="14"/>
        <v/>
      </c>
      <c r="C117" s="73" t="str">
        <f t="shared" si="13"/>
        <v/>
      </c>
      <c r="D117" s="104" t="str">
        <f t="shared" si="8"/>
        <v/>
      </c>
      <c r="E117" s="104" t="str">
        <f t="shared" si="9"/>
        <v/>
      </c>
      <c r="F117" s="104" t="str">
        <f t="shared" si="10"/>
        <v/>
      </c>
      <c r="G117" s="73" t="str">
        <f t="shared" si="11"/>
        <v/>
      </c>
    </row>
    <row r="118" spans="1:7" x14ac:dyDescent="0.25">
      <c r="A118" s="103" t="str">
        <f t="shared" si="12"/>
        <v/>
      </c>
      <c r="B118" s="88" t="str">
        <f t="shared" si="14"/>
        <v/>
      </c>
      <c r="C118" s="73" t="str">
        <f t="shared" si="13"/>
        <v/>
      </c>
      <c r="D118" s="104" t="str">
        <f t="shared" si="8"/>
        <v/>
      </c>
      <c r="E118" s="104" t="str">
        <f t="shared" si="9"/>
        <v/>
      </c>
      <c r="F118" s="104" t="str">
        <f t="shared" si="10"/>
        <v/>
      </c>
      <c r="G118" s="73" t="str">
        <f t="shared" si="11"/>
        <v/>
      </c>
    </row>
    <row r="119" spans="1:7" x14ac:dyDescent="0.25">
      <c r="A119" s="103" t="str">
        <f t="shared" si="12"/>
        <v/>
      </c>
      <c r="B119" s="88" t="str">
        <f t="shared" si="14"/>
        <v/>
      </c>
      <c r="C119" s="73" t="str">
        <f t="shared" si="13"/>
        <v/>
      </c>
      <c r="D119" s="104" t="str">
        <f t="shared" si="8"/>
        <v/>
      </c>
      <c r="E119" s="104" t="str">
        <f t="shared" si="9"/>
        <v/>
      </c>
      <c r="F119" s="104" t="str">
        <f t="shared" si="10"/>
        <v/>
      </c>
      <c r="G119" s="73" t="str">
        <f t="shared" si="11"/>
        <v/>
      </c>
    </row>
    <row r="120" spans="1:7" x14ac:dyDescent="0.25">
      <c r="A120" s="103" t="str">
        <f t="shared" si="12"/>
        <v/>
      </c>
      <c r="B120" s="88" t="str">
        <f t="shared" si="14"/>
        <v/>
      </c>
      <c r="C120" s="73" t="str">
        <f t="shared" si="13"/>
        <v/>
      </c>
      <c r="D120" s="104" t="str">
        <f t="shared" si="8"/>
        <v/>
      </c>
      <c r="E120" s="104" t="str">
        <f t="shared" si="9"/>
        <v/>
      </c>
      <c r="F120" s="104" t="str">
        <f t="shared" si="10"/>
        <v/>
      </c>
      <c r="G120" s="73" t="str">
        <f t="shared" si="11"/>
        <v/>
      </c>
    </row>
    <row r="121" spans="1:7" x14ac:dyDescent="0.25">
      <c r="A121" s="103" t="str">
        <f t="shared" si="12"/>
        <v/>
      </c>
      <c r="B121" s="88" t="str">
        <f t="shared" si="14"/>
        <v/>
      </c>
      <c r="C121" s="73" t="str">
        <f t="shared" si="13"/>
        <v/>
      </c>
      <c r="D121" s="104" t="str">
        <f t="shared" si="8"/>
        <v/>
      </c>
      <c r="E121" s="104" t="str">
        <f t="shared" si="9"/>
        <v/>
      </c>
      <c r="F121" s="104" t="str">
        <f t="shared" si="10"/>
        <v/>
      </c>
      <c r="G121" s="73" t="str">
        <f t="shared" si="11"/>
        <v/>
      </c>
    </row>
    <row r="122" spans="1:7" x14ac:dyDescent="0.25">
      <c r="A122" s="103" t="str">
        <f t="shared" si="12"/>
        <v/>
      </c>
      <c r="B122" s="88" t="str">
        <f t="shared" si="14"/>
        <v/>
      </c>
      <c r="C122" s="73" t="str">
        <f t="shared" si="13"/>
        <v/>
      </c>
      <c r="D122" s="104" t="str">
        <f t="shared" si="8"/>
        <v/>
      </c>
      <c r="E122" s="104" t="str">
        <f t="shared" si="9"/>
        <v/>
      </c>
      <c r="F122" s="104" t="str">
        <f t="shared" si="10"/>
        <v/>
      </c>
      <c r="G122" s="73" t="str">
        <f t="shared" si="11"/>
        <v/>
      </c>
    </row>
    <row r="123" spans="1:7" x14ac:dyDescent="0.25">
      <c r="A123" s="103" t="str">
        <f t="shared" si="12"/>
        <v/>
      </c>
      <c r="B123" s="88" t="str">
        <f t="shared" si="14"/>
        <v/>
      </c>
      <c r="C123" s="73" t="str">
        <f t="shared" si="13"/>
        <v/>
      </c>
      <c r="D123" s="104" t="str">
        <f t="shared" si="8"/>
        <v/>
      </c>
      <c r="E123" s="104" t="str">
        <f t="shared" si="9"/>
        <v/>
      </c>
      <c r="F123" s="104" t="str">
        <f t="shared" si="10"/>
        <v/>
      </c>
      <c r="G123" s="73" t="str">
        <f t="shared" si="11"/>
        <v/>
      </c>
    </row>
    <row r="124" spans="1:7" x14ac:dyDescent="0.25">
      <c r="A124" s="103" t="str">
        <f t="shared" si="12"/>
        <v/>
      </c>
      <c r="B124" s="88" t="str">
        <f t="shared" si="14"/>
        <v/>
      </c>
      <c r="C124" s="73" t="str">
        <f t="shared" si="13"/>
        <v/>
      </c>
      <c r="D124" s="104" t="str">
        <f t="shared" si="8"/>
        <v/>
      </c>
      <c r="E124" s="104" t="str">
        <f t="shared" si="9"/>
        <v/>
      </c>
      <c r="F124" s="104" t="str">
        <f t="shared" si="10"/>
        <v/>
      </c>
      <c r="G124" s="73" t="str">
        <f t="shared" si="11"/>
        <v/>
      </c>
    </row>
    <row r="125" spans="1:7" x14ac:dyDescent="0.25">
      <c r="A125" s="103" t="str">
        <f t="shared" si="12"/>
        <v/>
      </c>
      <c r="B125" s="88" t="str">
        <f t="shared" si="14"/>
        <v/>
      </c>
      <c r="C125" s="73" t="str">
        <f t="shared" si="13"/>
        <v/>
      </c>
      <c r="D125" s="104" t="str">
        <f t="shared" si="8"/>
        <v/>
      </c>
      <c r="E125" s="104" t="str">
        <f t="shared" si="9"/>
        <v/>
      </c>
      <c r="F125" s="104" t="str">
        <f t="shared" si="10"/>
        <v/>
      </c>
      <c r="G125" s="73" t="str">
        <f t="shared" si="11"/>
        <v/>
      </c>
    </row>
    <row r="126" spans="1:7" x14ac:dyDescent="0.25">
      <c r="A126" s="103" t="str">
        <f t="shared" si="12"/>
        <v/>
      </c>
      <c r="B126" s="88" t="str">
        <f t="shared" si="14"/>
        <v/>
      </c>
      <c r="C126" s="73" t="str">
        <f t="shared" si="13"/>
        <v/>
      </c>
      <c r="D126" s="104" t="str">
        <f t="shared" si="8"/>
        <v/>
      </c>
      <c r="E126" s="104" t="str">
        <f t="shared" si="9"/>
        <v/>
      </c>
      <c r="F126" s="104" t="str">
        <f t="shared" si="10"/>
        <v/>
      </c>
      <c r="G126" s="73" t="str">
        <f t="shared" si="11"/>
        <v/>
      </c>
    </row>
    <row r="127" spans="1:7" x14ac:dyDescent="0.25">
      <c r="A127" s="103" t="str">
        <f t="shared" si="12"/>
        <v/>
      </c>
      <c r="B127" s="88" t="str">
        <f t="shared" si="14"/>
        <v/>
      </c>
      <c r="C127" s="73" t="str">
        <f t="shared" si="13"/>
        <v/>
      </c>
      <c r="D127" s="104" t="str">
        <f t="shared" si="8"/>
        <v/>
      </c>
      <c r="E127" s="104" t="str">
        <f t="shared" si="9"/>
        <v/>
      </c>
      <c r="F127" s="104" t="str">
        <f t="shared" si="10"/>
        <v/>
      </c>
      <c r="G127" s="73" t="str">
        <f t="shared" si="11"/>
        <v/>
      </c>
    </row>
    <row r="128" spans="1:7" x14ac:dyDescent="0.25">
      <c r="A128" s="103" t="str">
        <f t="shared" si="12"/>
        <v/>
      </c>
      <c r="B128" s="88" t="str">
        <f t="shared" si="14"/>
        <v/>
      </c>
      <c r="C128" s="73" t="str">
        <f t="shared" si="13"/>
        <v/>
      </c>
      <c r="D128" s="104" t="str">
        <f t="shared" si="8"/>
        <v/>
      </c>
      <c r="E128" s="104" t="str">
        <f t="shared" si="9"/>
        <v/>
      </c>
      <c r="F128" s="104" t="str">
        <f t="shared" si="10"/>
        <v/>
      </c>
      <c r="G128" s="73" t="str">
        <f t="shared" si="11"/>
        <v/>
      </c>
    </row>
    <row r="129" spans="1:7" x14ac:dyDescent="0.25">
      <c r="A129" s="103" t="str">
        <f t="shared" si="12"/>
        <v/>
      </c>
      <c r="B129" s="88" t="str">
        <f t="shared" si="14"/>
        <v/>
      </c>
      <c r="C129" s="73" t="str">
        <f t="shared" si="13"/>
        <v/>
      </c>
      <c r="D129" s="104" t="str">
        <f t="shared" si="8"/>
        <v/>
      </c>
      <c r="E129" s="104" t="str">
        <f t="shared" si="9"/>
        <v/>
      </c>
      <c r="F129" s="104" t="str">
        <f t="shared" si="10"/>
        <v/>
      </c>
      <c r="G129" s="73" t="str">
        <f t="shared" si="11"/>
        <v/>
      </c>
    </row>
    <row r="130" spans="1:7" x14ac:dyDescent="0.25">
      <c r="A130" s="103" t="str">
        <f t="shared" si="12"/>
        <v/>
      </c>
      <c r="B130" s="88" t="str">
        <f t="shared" si="14"/>
        <v/>
      </c>
      <c r="C130" s="73" t="str">
        <f t="shared" si="13"/>
        <v/>
      </c>
      <c r="D130" s="104" t="str">
        <f t="shared" si="8"/>
        <v/>
      </c>
      <c r="E130" s="104" t="str">
        <f t="shared" si="9"/>
        <v/>
      </c>
      <c r="F130" s="104" t="str">
        <f t="shared" si="10"/>
        <v/>
      </c>
      <c r="G130" s="73" t="str">
        <f t="shared" si="11"/>
        <v/>
      </c>
    </row>
    <row r="131" spans="1:7" x14ac:dyDescent="0.25">
      <c r="A131" s="103" t="str">
        <f t="shared" si="12"/>
        <v/>
      </c>
      <c r="B131" s="88" t="str">
        <f t="shared" si="14"/>
        <v/>
      </c>
      <c r="C131" s="73" t="str">
        <f t="shared" si="13"/>
        <v/>
      </c>
      <c r="D131" s="104" t="str">
        <f t="shared" si="8"/>
        <v/>
      </c>
      <c r="E131" s="104" t="str">
        <f t="shared" si="9"/>
        <v/>
      </c>
      <c r="F131" s="104" t="str">
        <f t="shared" si="10"/>
        <v/>
      </c>
      <c r="G131" s="73" t="str">
        <f t="shared" si="11"/>
        <v/>
      </c>
    </row>
    <row r="132" spans="1:7" x14ac:dyDescent="0.25">
      <c r="A132" s="103" t="str">
        <f t="shared" si="12"/>
        <v/>
      </c>
      <c r="B132" s="88" t="str">
        <f t="shared" si="14"/>
        <v/>
      </c>
      <c r="C132" s="73" t="str">
        <f t="shared" si="13"/>
        <v/>
      </c>
      <c r="D132" s="104" t="str">
        <f t="shared" si="8"/>
        <v/>
      </c>
      <c r="E132" s="104" t="str">
        <f t="shared" si="9"/>
        <v/>
      </c>
      <c r="F132" s="104" t="str">
        <f t="shared" si="10"/>
        <v/>
      </c>
      <c r="G132" s="73" t="str">
        <f t="shared" si="11"/>
        <v/>
      </c>
    </row>
    <row r="133" spans="1:7" x14ac:dyDescent="0.25">
      <c r="A133" s="103" t="str">
        <f t="shared" si="12"/>
        <v/>
      </c>
      <c r="B133" s="88" t="str">
        <f t="shared" si="14"/>
        <v/>
      </c>
      <c r="C133" s="73" t="str">
        <f t="shared" si="13"/>
        <v/>
      </c>
      <c r="D133" s="104" t="str">
        <f t="shared" si="8"/>
        <v/>
      </c>
      <c r="E133" s="104" t="str">
        <f t="shared" si="9"/>
        <v/>
      </c>
      <c r="F133" s="104" t="str">
        <f t="shared" si="10"/>
        <v/>
      </c>
      <c r="G133" s="73" t="str">
        <f t="shared" si="11"/>
        <v/>
      </c>
    </row>
    <row r="134" spans="1:7" x14ac:dyDescent="0.25">
      <c r="A134" s="103" t="str">
        <f t="shared" si="12"/>
        <v/>
      </c>
      <c r="B134" s="88" t="str">
        <f t="shared" si="14"/>
        <v/>
      </c>
      <c r="C134" s="73" t="str">
        <f t="shared" si="13"/>
        <v/>
      </c>
      <c r="D134" s="104" t="str">
        <f t="shared" si="8"/>
        <v/>
      </c>
      <c r="E134" s="104" t="str">
        <f t="shared" si="9"/>
        <v/>
      </c>
      <c r="F134" s="104" t="str">
        <f t="shared" si="10"/>
        <v/>
      </c>
      <c r="G134" s="73" t="str">
        <f t="shared" si="11"/>
        <v/>
      </c>
    </row>
    <row r="135" spans="1:7" x14ac:dyDescent="0.25">
      <c r="A135" s="103" t="str">
        <f t="shared" si="12"/>
        <v/>
      </c>
      <c r="B135" s="88" t="str">
        <f t="shared" si="14"/>
        <v/>
      </c>
      <c r="C135" s="73" t="str">
        <f t="shared" si="13"/>
        <v/>
      </c>
      <c r="D135" s="104" t="str">
        <f t="shared" si="8"/>
        <v/>
      </c>
      <c r="E135" s="104" t="str">
        <f t="shared" si="9"/>
        <v/>
      </c>
      <c r="F135" s="104" t="str">
        <f t="shared" si="10"/>
        <v/>
      </c>
      <c r="G135" s="73" t="str">
        <f t="shared" si="11"/>
        <v/>
      </c>
    </row>
    <row r="136" spans="1:7" x14ac:dyDescent="0.25">
      <c r="A136" s="103" t="str">
        <f t="shared" si="12"/>
        <v/>
      </c>
      <c r="B136" s="88" t="str">
        <f t="shared" si="14"/>
        <v/>
      </c>
      <c r="C136" s="73" t="str">
        <f t="shared" si="13"/>
        <v/>
      </c>
      <c r="D136" s="104" t="str">
        <f t="shared" si="8"/>
        <v/>
      </c>
      <c r="E136" s="104" t="str">
        <f t="shared" si="9"/>
        <v/>
      </c>
      <c r="F136" s="104" t="str">
        <f t="shared" si="10"/>
        <v/>
      </c>
      <c r="G136" s="73" t="str">
        <f t="shared" si="11"/>
        <v/>
      </c>
    </row>
    <row r="137" spans="1:7" x14ac:dyDescent="0.25">
      <c r="A137" s="103" t="str">
        <f t="shared" si="12"/>
        <v/>
      </c>
      <c r="B137" s="88" t="str">
        <f t="shared" si="14"/>
        <v/>
      </c>
      <c r="C137" s="73" t="str">
        <f t="shared" si="13"/>
        <v/>
      </c>
      <c r="D137" s="104" t="str">
        <f t="shared" si="8"/>
        <v/>
      </c>
      <c r="E137" s="104" t="str">
        <f t="shared" si="9"/>
        <v/>
      </c>
      <c r="F137" s="104" t="str">
        <f t="shared" si="10"/>
        <v/>
      </c>
      <c r="G137" s="73" t="str">
        <f t="shared" si="11"/>
        <v/>
      </c>
    </row>
    <row r="138" spans="1:7" x14ac:dyDescent="0.25">
      <c r="A138" s="103" t="str">
        <f t="shared" si="12"/>
        <v/>
      </c>
      <c r="B138" s="88" t="str">
        <f t="shared" si="14"/>
        <v/>
      </c>
      <c r="C138" s="73" t="str">
        <f t="shared" si="13"/>
        <v/>
      </c>
      <c r="D138" s="104" t="str">
        <f t="shared" si="8"/>
        <v/>
      </c>
      <c r="E138" s="104" t="str">
        <f t="shared" si="9"/>
        <v/>
      </c>
      <c r="F138" s="104" t="str">
        <f t="shared" si="10"/>
        <v/>
      </c>
      <c r="G138" s="73" t="str">
        <f t="shared" si="11"/>
        <v/>
      </c>
    </row>
    <row r="139" spans="1:7" x14ac:dyDescent="0.25">
      <c r="A139" s="103" t="str">
        <f t="shared" si="12"/>
        <v/>
      </c>
      <c r="B139" s="88" t="str">
        <f t="shared" si="14"/>
        <v/>
      </c>
      <c r="C139" s="73" t="str">
        <f t="shared" si="13"/>
        <v/>
      </c>
      <c r="D139" s="104" t="str">
        <f t="shared" si="8"/>
        <v/>
      </c>
      <c r="E139" s="104" t="str">
        <f t="shared" si="9"/>
        <v/>
      </c>
      <c r="F139" s="104" t="str">
        <f t="shared" si="10"/>
        <v/>
      </c>
      <c r="G139" s="73" t="str">
        <f t="shared" si="11"/>
        <v/>
      </c>
    </row>
    <row r="140" spans="1:7" x14ac:dyDescent="0.25">
      <c r="A140" s="103" t="str">
        <f t="shared" si="12"/>
        <v/>
      </c>
      <c r="B140" s="88" t="str">
        <f t="shared" si="14"/>
        <v/>
      </c>
      <c r="C140" s="73" t="str">
        <f t="shared" si="13"/>
        <v/>
      </c>
      <c r="D140" s="104" t="str">
        <f t="shared" si="8"/>
        <v/>
      </c>
      <c r="E140" s="104" t="str">
        <f t="shared" si="9"/>
        <v/>
      </c>
      <c r="F140" s="104" t="str">
        <f t="shared" si="10"/>
        <v/>
      </c>
      <c r="G140" s="73" t="str">
        <f t="shared" si="11"/>
        <v/>
      </c>
    </row>
    <row r="141" spans="1:7" x14ac:dyDescent="0.25">
      <c r="A141" s="103" t="str">
        <f t="shared" si="12"/>
        <v/>
      </c>
      <c r="B141" s="88" t="str">
        <f t="shared" si="14"/>
        <v/>
      </c>
      <c r="C141" s="73" t="str">
        <f t="shared" si="13"/>
        <v/>
      </c>
      <c r="D141" s="104" t="str">
        <f t="shared" si="8"/>
        <v/>
      </c>
      <c r="E141" s="104" t="str">
        <f t="shared" si="9"/>
        <v/>
      </c>
      <c r="F141" s="104" t="str">
        <f t="shared" si="10"/>
        <v/>
      </c>
      <c r="G141" s="73" t="str">
        <f t="shared" si="11"/>
        <v/>
      </c>
    </row>
    <row r="142" spans="1:7" x14ac:dyDescent="0.25">
      <c r="A142" s="103" t="str">
        <f t="shared" si="12"/>
        <v/>
      </c>
      <c r="B142" s="88" t="str">
        <f t="shared" si="14"/>
        <v/>
      </c>
      <c r="C142" s="73" t="str">
        <f t="shared" si="13"/>
        <v/>
      </c>
      <c r="D142" s="104" t="str">
        <f t="shared" si="8"/>
        <v/>
      </c>
      <c r="E142" s="104" t="str">
        <f t="shared" si="9"/>
        <v/>
      </c>
      <c r="F142" s="104" t="str">
        <f t="shared" si="10"/>
        <v/>
      </c>
      <c r="G142" s="73" t="str">
        <f t="shared" si="11"/>
        <v/>
      </c>
    </row>
    <row r="143" spans="1:7" x14ac:dyDescent="0.25">
      <c r="A143" s="103" t="str">
        <f t="shared" si="12"/>
        <v/>
      </c>
      <c r="B143" s="88" t="str">
        <f t="shared" si="14"/>
        <v/>
      </c>
      <c r="C143" s="73" t="str">
        <f t="shared" si="13"/>
        <v/>
      </c>
      <c r="D143" s="104" t="str">
        <f t="shared" si="8"/>
        <v/>
      </c>
      <c r="E143" s="104" t="str">
        <f t="shared" si="9"/>
        <v/>
      </c>
      <c r="F143" s="104" t="str">
        <f t="shared" si="10"/>
        <v/>
      </c>
      <c r="G143" s="73" t="str">
        <f t="shared" si="11"/>
        <v/>
      </c>
    </row>
    <row r="144" spans="1:7" x14ac:dyDescent="0.25">
      <c r="A144" s="103" t="str">
        <f t="shared" si="12"/>
        <v/>
      </c>
      <c r="B144" s="88" t="str">
        <f t="shared" si="14"/>
        <v/>
      </c>
      <c r="C144" s="73" t="str">
        <f t="shared" si="13"/>
        <v/>
      </c>
      <c r="D144" s="104" t="str">
        <f t="shared" si="8"/>
        <v/>
      </c>
      <c r="E144" s="104" t="str">
        <f t="shared" si="9"/>
        <v/>
      </c>
      <c r="F144" s="104" t="str">
        <f t="shared" si="10"/>
        <v/>
      </c>
      <c r="G144" s="73" t="str">
        <f t="shared" si="11"/>
        <v/>
      </c>
    </row>
    <row r="145" spans="1:7" x14ac:dyDescent="0.25">
      <c r="A145" s="103" t="str">
        <f t="shared" si="12"/>
        <v/>
      </c>
      <c r="B145" s="88" t="str">
        <f t="shared" si="14"/>
        <v/>
      </c>
      <c r="C145" s="73" t="str">
        <f t="shared" si="13"/>
        <v/>
      </c>
      <c r="D145" s="104" t="str">
        <f t="shared" si="8"/>
        <v/>
      </c>
      <c r="E145" s="104" t="str">
        <f t="shared" si="9"/>
        <v/>
      </c>
      <c r="F145" s="104" t="str">
        <f t="shared" si="10"/>
        <v/>
      </c>
      <c r="G145" s="73" t="str">
        <f t="shared" si="11"/>
        <v/>
      </c>
    </row>
    <row r="146" spans="1:7" x14ac:dyDescent="0.25">
      <c r="A146" s="103" t="str">
        <f t="shared" si="12"/>
        <v/>
      </c>
      <c r="B146" s="88" t="str">
        <f t="shared" si="14"/>
        <v/>
      </c>
      <c r="C146" s="73" t="str">
        <f t="shared" si="13"/>
        <v/>
      </c>
      <c r="D146" s="104" t="str">
        <f t="shared" ref="D146:D209" si="15">IF(B146="","",IPMT($E$13/12,B146,$E$7,-$E$11,$E$12,0))</f>
        <v/>
      </c>
      <c r="E146" s="104" t="str">
        <f t="shared" ref="E146:E209" si="16">IF(B146="","",PPMT($E$13/12,B146,$E$7,-$E$11,$E$12,0))</f>
        <v/>
      </c>
      <c r="F146" s="104" t="str">
        <f t="shared" ref="F146:F209" si="17">IF(B146="","",SUM(D146:E146))</f>
        <v/>
      </c>
      <c r="G146" s="73" t="str">
        <f t="shared" ref="G146:G209" si="18">IF(B146="","",SUM(C146)-SUM(E146))</f>
        <v/>
      </c>
    </row>
    <row r="147" spans="1:7" x14ac:dyDescent="0.25">
      <c r="A147" s="103" t="str">
        <f t="shared" ref="A147:A210" si="19">IF(B147="","",EDATE(A146,1))</f>
        <v/>
      </c>
      <c r="B147" s="88" t="str">
        <f t="shared" si="14"/>
        <v/>
      </c>
      <c r="C147" s="73" t="str">
        <f t="shared" ref="C147:C210" si="20">IF(B147="","",G146)</f>
        <v/>
      </c>
      <c r="D147" s="104" t="str">
        <f t="shared" si="15"/>
        <v/>
      </c>
      <c r="E147" s="104" t="str">
        <f t="shared" si="16"/>
        <v/>
      </c>
      <c r="F147" s="104" t="str">
        <f t="shared" si="17"/>
        <v/>
      </c>
      <c r="G147" s="73" t="str">
        <f t="shared" si="18"/>
        <v/>
      </c>
    </row>
    <row r="148" spans="1:7" x14ac:dyDescent="0.25">
      <c r="A148" s="103" t="str">
        <f t="shared" si="19"/>
        <v/>
      </c>
      <c r="B148" s="88" t="str">
        <f t="shared" ref="B148:B211" si="21">IF(B147="","",IF(SUM(B147)+1&lt;=$E$7,SUM(B147)+1,""))</f>
        <v/>
      </c>
      <c r="C148" s="73" t="str">
        <f t="shared" si="20"/>
        <v/>
      </c>
      <c r="D148" s="104" t="str">
        <f t="shared" si="15"/>
        <v/>
      </c>
      <c r="E148" s="104" t="str">
        <f t="shared" si="16"/>
        <v/>
      </c>
      <c r="F148" s="104" t="str">
        <f t="shared" si="17"/>
        <v/>
      </c>
      <c r="G148" s="73" t="str">
        <f t="shared" si="18"/>
        <v/>
      </c>
    </row>
    <row r="149" spans="1:7" x14ac:dyDescent="0.25">
      <c r="A149" s="103" t="str">
        <f t="shared" si="19"/>
        <v/>
      </c>
      <c r="B149" s="88" t="str">
        <f t="shared" si="21"/>
        <v/>
      </c>
      <c r="C149" s="73" t="str">
        <f t="shared" si="20"/>
        <v/>
      </c>
      <c r="D149" s="104" t="str">
        <f t="shared" si="15"/>
        <v/>
      </c>
      <c r="E149" s="104" t="str">
        <f t="shared" si="16"/>
        <v/>
      </c>
      <c r="F149" s="104" t="str">
        <f t="shared" si="17"/>
        <v/>
      </c>
      <c r="G149" s="73" t="str">
        <f t="shared" si="18"/>
        <v/>
      </c>
    </row>
    <row r="150" spans="1:7" x14ac:dyDescent="0.25">
      <c r="A150" s="103" t="str">
        <f t="shared" si="19"/>
        <v/>
      </c>
      <c r="B150" s="88" t="str">
        <f t="shared" si="21"/>
        <v/>
      </c>
      <c r="C150" s="73" t="str">
        <f t="shared" si="20"/>
        <v/>
      </c>
      <c r="D150" s="104" t="str">
        <f t="shared" si="15"/>
        <v/>
      </c>
      <c r="E150" s="104" t="str">
        <f t="shared" si="16"/>
        <v/>
      </c>
      <c r="F150" s="104" t="str">
        <f t="shared" si="17"/>
        <v/>
      </c>
      <c r="G150" s="73" t="str">
        <f t="shared" si="18"/>
        <v/>
      </c>
    </row>
    <row r="151" spans="1:7" x14ac:dyDescent="0.25">
      <c r="A151" s="103" t="str">
        <f t="shared" si="19"/>
        <v/>
      </c>
      <c r="B151" s="88" t="str">
        <f t="shared" si="21"/>
        <v/>
      </c>
      <c r="C151" s="73" t="str">
        <f t="shared" si="20"/>
        <v/>
      </c>
      <c r="D151" s="104" t="str">
        <f t="shared" si="15"/>
        <v/>
      </c>
      <c r="E151" s="104" t="str">
        <f t="shared" si="16"/>
        <v/>
      </c>
      <c r="F151" s="104" t="str">
        <f t="shared" si="17"/>
        <v/>
      </c>
      <c r="G151" s="73" t="str">
        <f t="shared" si="18"/>
        <v/>
      </c>
    </row>
    <row r="152" spans="1:7" x14ac:dyDescent="0.25">
      <c r="A152" s="103" t="str">
        <f t="shared" si="19"/>
        <v/>
      </c>
      <c r="B152" s="88" t="str">
        <f t="shared" si="21"/>
        <v/>
      </c>
      <c r="C152" s="73" t="str">
        <f t="shared" si="20"/>
        <v/>
      </c>
      <c r="D152" s="104" t="str">
        <f t="shared" si="15"/>
        <v/>
      </c>
      <c r="E152" s="104" t="str">
        <f t="shared" si="16"/>
        <v/>
      </c>
      <c r="F152" s="104" t="str">
        <f t="shared" si="17"/>
        <v/>
      </c>
      <c r="G152" s="73" t="str">
        <f t="shared" si="18"/>
        <v/>
      </c>
    </row>
    <row r="153" spans="1:7" x14ac:dyDescent="0.25">
      <c r="A153" s="103" t="str">
        <f t="shared" si="19"/>
        <v/>
      </c>
      <c r="B153" s="88" t="str">
        <f t="shared" si="21"/>
        <v/>
      </c>
      <c r="C153" s="73" t="str">
        <f t="shared" si="20"/>
        <v/>
      </c>
      <c r="D153" s="104" t="str">
        <f t="shared" si="15"/>
        <v/>
      </c>
      <c r="E153" s="104" t="str">
        <f t="shared" si="16"/>
        <v/>
      </c>
      <c r="F153" s="104" t="str">
        <f t="shared" si="17"/>
        <v/>
      </c>
      <c r="G153" s="73" t="str">
        <f t="shared" si="18"/>
        <v/>
      </c>
    </row>
    <row r="154" spans="1:7" x14ac:dyDescent="0.25">
      <c r="A154" s="103" t="str">
        <f t="shared" si="19"/>
        <v/>
      </c>
      <c r="B154" s="88" t="str">
        <f t="shared" si="21"/>
        <v/>
      </c>
      <c r="C154" s="73" t="str">
        <f t="shared" si="20"/>
        <v/>
      </c>
      <c r="D154" s="104" t="str">
        <f t="shared" si="15"/>
        <v/>
      </c>
      <c r="E154" s="104" t="str">
        <f t="shared" si="16"/>
        <v/>
      </c>
      <c r="F154" s="104" t="str">
        <f t="shared" si="17"/>
        <v/>
      </c>
      <c r="G154" s="73" t="str">
        <f t="shared" si="18"/>
        <v/>
      </c>
    </row>
    <row r="155" spans="1:7" x14ac:dyDescent="0.25">
      <c r="A155" s="103" t="str">
        <f t="shared" si="19"/>
        <v/>
      </c>
      <c r="B155" s="88" t="str">
        <f t="shared" si="21"/>
        <v/>
      </c>
      <c r="C155" s="73" t="str">
        <f t="shared" si="20"/>
        <v/>
      </c>
      <c r="D155" s="104" t="str">
        <f t="shared" si="15"/>
        <v/>
      </c>
      <c r="E155" s="104" t="str">
        <f t="shared" si="16"/>
        <v/>
      </c>
      <c r="F155" s="104" t="str">
        <f t="shared" si="17"/>
        <v/>
      </c>
      <c r="G155" s="73" t="str">
        <f t="shared" si="18"/>
        <v/>
      </c>
    </row>
    <row r="156" spans="1:7" x14ac:dyDescent="0.25">
      <c r="A156" s="103" t="str">
        <f t="shared" si="19"/>
        <v/>
      </c>
      <c r="B156" s="88" t="str">
        <f t="shared" si="21"/>
        <v/>
      </c>
      <c r="C156" s="73" t="str">
        <f t="shared" si="20"/>
        <v/>
      </c>
      <c r="D156" s="104" t="str">
        <f t="shared" si="15"/>
        <v/>
      </c>
      <c r="E156" s="104" t="str">
        <f t="shared" si="16"/>
        <v/>
      </c>
      <c r="F156" s="104" t="str">
        <f t="shared" si="17"/>
        <v/>
      </c>
      <c r="G156" s="73" t="str">
        <f t="shared" si="18"/>
        <v/>
      </c>
    </row>
    <row r="157" spans="1:7" x14ac:dyDescent="0.25">
      <c r="A157" s="103" t="str">
        <f t="shared" si="19"/>
        <v/>
      </c>
      <c r="B157" s="88" t="str">
        <f t="shared" si="21"/>
        <v/>
      </c>
      <c r="C157" s="73" t="str">
        <f t="shared" si="20"/>
        <v/>
      </c>
      <c r="D157" s="104" t="str">
        <f t="shared" si="15"/>
        <v/>
      </c>
      <c r="E157" s="104" t="str">
        <f t="shared" si="16"/>
        <v/>
      </c>
      <c r="F157" s="104" t="str">
        <f t="shared" si="17"/>
        <v/>
      </c>
      <c r="G157" s="73" t="str">
        <f t="shared" si="18"/>
        <v/>
      </c>
    </row>
    <row r="158" spans="1:7" x14ac:dyDescent="0.25">
      <c r="A158" s="103" t="str">
        <f t="shared" si="19"/>
        <v/>
      </c>
      <c r="B158" s="88" t="str">
        <f t="shared" si="21"/>
        <v/>
      </c>
      <c r="C158" s="73" t="str">
        <f t="shared" si="20"/>
        <v/>
      </c>
      <c r="D158" s="104" t="str">
        <f t="shared" si="15"/>
        <v/>
      </c>
      <c r="E158" s="104" t="str">
        <f t="shared" si="16"/>
        <v/>
      </c>
      <c r="F158" s="104" t="str">
        <f t="shared" si="17"/>
        <v/>
      </c>
      <c r="G158" s="73" t="str">
        <f t="shared" si="18"/>
        <v/>
      </c>
    </row>
    <row r="159" spans="1:7" x14ac:dyDescent="0.25">
      <c r="A159" s="103" t="str">
        <f t="shared" si="19"/>
        <v/>
      </c>
      <c r="B159" s="88" t="str">
        <f t="shared" si="21"/>
        <v/>
      </c>
      <c r="C159" s="73" t="str">
        <f t="shared" si="20"/>
        <v/>
      </c>
      <c r="D159" s="104" t="str">
        <f t="shared" si="15"/>
        <v/>
      </c>
      <c r="E159" s="104" t="str">
        <f t="shared" si="16"/>
        <v/>
      </c>
      <c r="F159" s="104" t="str">
        <f t="shared" si="17"/>
        <v/>
      </c>
      <c r="G159" s="73" t="str">
        <f t="shared" si="18"/>
        <v/>
      </c>
    </row>
    <row r="160" spans="1:7" x14ac:dyDescent="0.25">
      <c r="A160" s="103" t="str">
        <f t="shared" si="19"/>
        <v/>
      </c>
      <c r="B160" s="88" t="str">
        <f t="shared" si="21"/>
        <v/>
      </c>
      <c r="C160" s="73" t="str">
        <f t="shared" si="20"/>
        <v/>
      </c>
      <c r="D160" s="104" t="str">
        <f t="shared" si="15"/>
        <v/>
      </c>
      <c r="E160" s="104" t="str">
        <f t="shared" si="16"/>
        <v/>
      </c>
      <c r="F160" s="104" t="str">
        <f t="shared" si="17"/>
        <v/>
      </c>
      <c r="G160" s="73" t="str">
        <f t="shared" si="18"/>
        <v/>
      </c>
    </row>
    <row r="161" spans="1:7" x14ac:dyDescent="0.25">
      <c r="A161" s="103" t="str">
        <f t="shared" si="19"/>
        <v/>
      </c>
      <c r="B161" s="88" t="str">
        <f t="shared" si="21"/>
        <v/>
      </c>
      <c r="C161" s="73" t="str">
        <f t="shared" si="20"/>
        <v/>
      </c>
      <c r="D161" s="104" t="str">
        <f t="shared" si="15"/>
        <v/>
      </c>
      <c r="E161" s="104" t="str">
        <f t="shared" si="16"/>
        <v/>
      </c>
      <c r="F161" s="104" t="str">
        <f t="shared" si="17"/>
        <v/>
      </c>
      <c r="G161" s="73" t="str">
        <f t="shared" si="18"/>
        <v/>
      </c>
    </row>
    <row r="162" spans="1:7" x14ac:dyDescent="0.25">
      <c r="A162" s="103" t="str">
        <f t="shared" si="19"/>
        <v/>
      </c>
      <c r="B162" s="88" t="str">
        <f t="shared" si="21"/>
        <v/>
      </c>
      <c r="C162" s="73" t="str">
        <f t="shared" si="20"/>
        <v/>
      </c>
      <c r="D162" s="104" t="str">
        <f t="shared" si="15"/>
        <v/>
      </c>
      <c r="E162" s="104" t="str">
        <f t="shared" si="16"/>
        <v/>
      </c>
      <c r="F162" s="104" t="str">
        <f t="shared" si="17"/>
        <v/>
      </c>
      <c r="G162" s="73" t="str">
        <f t="shared" si="18"/>
        <v/>
      </c>
    </row>
    <row r="163" spans="1:7" x14ac:dyDescent="0.25">
      <c r="A163" s="103" t="str">
        <f t="shared" si="19"/>
        <v/>
      </c>
      <c r="B163" s="88" t="str">
        <f t="shared" si="21"/>
        <v/>
      </c>
      <c r="C163" s="73" t="str">
        <f t="shared" si="20"/>
        <v/>
      </c>
      <c r="D163" s="104" t="str">
        <f t="shared" si="15"/>
        <v/>
      </c>
      <c r="E163" s="104" t="str">
        <f t="shared" si="16"/>
        <v/>
      </c>
      <c r="F163" s="104" t="str">
        <f t="shared" si="17"/>
        <v/>
      </c>
      <c r="G163" s="73" t="str">
        <f t="shared" si="18"/>
        <v/>
      </c>
    </row>
    <row r="164" spans="1:7" x14ac:dyDescent="0.25">
      <c r="A164" s="103" t="str">
        <f t="shared" si="19"/>
        <v/>
      </c>
      <c r="B164" s="88" t="str">
        <f t="shared" si="21"/>
        <v/>
      </c>
      <c r="C164" s="73" t="str">
        <f t="shared" si="20"/>
        <v/>
      </c>
      <c r="D164" s="104" t="str">
        <f t="shared" si="15"/>
        <v/>
      </c>
      <c r="E164" s="104" t="str">
        <f t="shared" si="16"/>
        <v/>
      </c>
      <c r="F164" s="104" t="str">
        <f t="shared" si="17"/>
        <v/>
      </c>
      <c r="G164" s="73" t="str">
        <f t="shared" si="18"/>
        <v/>
      </c>
    </row>
    <row r="165" spans="1:7" x14ac:dyDescent="0.25">
      <c r="A165" s="103" t="str">
        <f t="shared" si="19"/>
        <v/>
      </c>
      <c r="B165" s="88" t="str">
        <f t="shared" si="21"/>
        <v/>
      </c>
      <c r="C165" s="73" t="str">
        <f t="shared" si="20"/>
        <v/>
      </c>
      <c r="D165" s="104" t="str">
        <f t="shared" si="15"/>
        <v/>
      </c>
      <c r="E165" s="104" t="str">
        <f t="shared" si="16"/>
        <v/>
      </c>
      <c r="F165" s="104" t="str">
        <f t="shared" si="17"/>
        <v/>
      </c>
      <c r="G165" s="73" t="str">
        <f t="shared" si="18"/>
        <v/>
      </c>
    </row>
    <row r="166" spans="1:7" x14ac:dyDescent="0.25">
      <c r="A166" s="103" t="str">
        <f t="shared" si="19"/>
        <v/>
      </c>
      <c r="B166" s="88" t="str">
        <f t="shared" si="21"/>
        <v/>
      </c>
      <c r="C166" s="73" t="str">
        <f t="shared" si="20"/>
        <v/>
      </c>
      <c r="D166" s="104" t="str">
        <f t="shared" si="15"/>
        <v/>
      </c>
      <c r="E166" s="104" t="str">
        <f t="shared" si="16"/>
        <v/>
      </c>
      <c r="F166" s="104" t="str">
        <f t="shared" si="17"/>
        <v/>
      </c>
      <c r="G166" s="73" t="str">
        <f t="shared" si="18"/>
        <v/>
      </c>
    </row>
    <row r="167" spans="1:7" x14ac:dyDescent="0.25">
      <c r="A167" s="103" t="str">
        <f t="shared" si="19"/>
        <v/>
      </c>
      <c r="B167" s="88" t="str">
        <f t="shared" si="21"/>
        <v/>
      </c>
      <c r="C167" s="73" t="str">
        <f t="shared" si="20"/>
        <v/>
      </c>
      <c r="D167" s="104" t="str">
        <f t="shared" si="15"/>
        <v/>
      </c>
      <c r="E167" s="104" t="str">
        <f t="shared" si="16"/>
        <v/>
      </c>
      <c r="F167" s="104" t="str">
        <f t="shared" si="17"/>
        <v/>
      </c>
      <c r="G167" s="73" t="str">
        <f t="shared" si="18"/>
        <v/>
      </c>
    </row>
    <row r="168" spans="1:7" x14ac:dyDescent="0.25">
      <c r="A168" s="103" t="str">
        <f t="shared" si="19"/>
        <v/>
      </c>
      <c r="B168" s="88" t="str">
        <f t="shared" si="21"/>
        <v/>
      </c>
      <c r="C168" s="73" t="str">
        <f t="shared" si="20"/>
        <v/>
      </c>
      <c r="D168" s="104" t="str">
        <f t="shared" si="15"/>
        <v/>
      </c>
      <c r="E168" s="104" t="str">
        <f t="shared" si="16"/>
        <v/>
      </c>
      <c r="F168" s="104" t="str">
        <f t="shared" si="17"/>
        <v/>
      </c>
      <c r="G168" s="73" t="str">
        <f t="shared" si="18"/>
        <v/>
      </c>
    </row>
    <row r="169" spans="1:7" x14ac:dyDescent="0.25">
      <c r="A169" s="103" t="str">
        <f t="shared" si="19"/>
        <v/>
      </c>
      <c r="B169" s="88" t="str">
        <f t="shared" si="21"/>
        <v/>
      </c>
      <c r="C169" s="73" t="str">
        <f t="shared" si="20"/>
        <v/>
      </c>
      <c r="D169" s="104" t="str">
        <f t="shared" si="15"/>
        <v/>
      </c>
      <c r="E169" s="104" t="str">
        <f t="shared" si="16"/>
        <v/>
      </c>
      <c r="F169" s="104" t="str">
        <f t="shared" si="17"/>
        <v/>
      </c>
      <c r="G169" s="73" t="str">
        <f t="shared" si="18"/>
        <v/>
      </c>
    </row>
    <row r="170" spans="1:7" x14ac:dyDescent="0.25">
      <c r="A170" s="103" t="str">
        <f t="shared" si="19"/>
        <v/>
      </c>
      <c r="B170" s="88" t="str">
        <f t="shared" si="21"/>
        <v/>
      </c>
      <c r="C170" s="73" t="str">
        <f t="shared" si="20"/>
        <v/>
      </c>
      <c r="D170" s="104" t="str">
        <f t="shared" si="15"/>
        <v/>
      </c>
      <c r="E170" s="104" t="str">
        <f t="shared" si="16"/>
        <v/>
      </c>
      <c r="F170" s="104" t="str">
        <f t="shared" si="17"/>
        <v/>
      </c>
      <c r="G170" s="73" t="str">
        <f t="shared" si="18"/>
        <v/>
      </c>
    </row>
    <row r="171" spans="1:7" x14ac:dyDescent="0.25">
      <c r="A171" s="103" t="str">
        <f t="shared" si="19"/>
        <v/>
      </c>
      <c r="B171" s="88" t="str">
        <f t="shared" si="21"/>
        <v/>
      </c>
      <c r="C171" s="73" t="str">
        <f t="shared" si="20"/>
        <v/>
      </c>
      <c r="D171" s="104" t="str">
        <f t="shared" si="15"/>
        <v/>
      </c>
      <c r="E171" s="104" t="str">
        <f t="shared" si="16"/>
        <v/>
      </c>
      <c r="F171" s="104" t="str">
        <f t="shared" si="17"/>
        <v/>
      </c>
      <c r="G171" s="73" t="str">
        <f t="shared" si="18"/>
        <v/>
      </c>
    </row>
    <row r="172" spans="1:7" x14ac:dyDescent="0.25">
      <c r="A172" s="103" t="str">
        <f t="shared" si="19"/>
        <v/>
      </c>
      <c r="B172" s="88" t="str">
        <f t="shared" si="21"/>
        <v/>
      </c>
      <c r="C172" s="73" t="str">
        <f t="shared" si="20"/>
        <v/>
      </c>
      <c r="D172" s="104" t="str">
        <f t="shared" si="15"/>
        <v/>
      </c>
      <c r="E172" s="104" t="str">
        <f t="shared" si="16"/>
        <v/>
      </c>
      <c r="F172" s="104" t="str">
        <f t="shared" si="17"/>
        <v/>
      </c>
      <c r="G172" s="73" t="str">
        <f t="shared" si="18"/>
        <v/>
      </c>
    </row>
    <row r="173" spans="1:7" x14ac:dyDescent="0.25">
      <c r="A173" s="103" t="str">
        <f t="shared" si="19"/>
        <v/>
      </c>
      <c r="B173" s="88" t="str">
        <f t="shared" si="21"/>
        <v/>
      </c>
      <c r="C173" s="73" t="str">
        <f t="shared" si="20"/>
        <v/>
      </c>
      <c r="D173" s="104" t="str">
        <f t="shared" si="15"/>
        <v/>
      </c>
      <c r="E173" s="104" t="str">
        <f t="shared" si="16"/>
        <v/>
      </c>
      <c r="F173" s="104" t="str">
        <f t="shared" si="17"/>
        <v/>
      </c>
      <c r="G173" s="73" t="str">
        <f t="shared" si="18"/>
        <v/>
      </c>
    </row>
    <row r="174" spans="1:7" x14ac:dyDescent="0.25">
      <c r="A174" s="103" t="str">
        <f t="shared" si="19"/>
        <v/>
      </c>
      <c r="B174" s="88" t="str">
        <f t="shared" si="21"/>
        <v/>
      </c>
      <c r="C174" s="73" t="str">
        <f t="shared" si="20"/>
        <v/>
      </c>
      <c r="D174" s="104" t="str">
        <f t="shared" si="15"/>
        <v/>
      </c>
      <c r="E174" s="104" t="str">
        <f t="shared" si="16"/>
        <v/>
      </c>
      <c r="F174" s="104" t="str">
        <f t="shared" si="17"/>
        <v/>
      </c>
      <c r="G174" s="73" t="str">
        <f t="shared" si="18"/>
        <v/>
      </c>
    </row>
    <row r="175" spans="1:7" x14ac:dyDescent="0.25">
      <c r="A175" s="103" t="str">
        <f t="shared" si="19"/>
        <v/>
      </c>
      <c r="B175" s="88" t="str">
        <f t="shared" si="21"/>
        <v/>
      </c>
      <c r="C175" s="73" t="str">
        <f t="shared" si="20"/>
        <v/>
      </c>
      <c r="D175" s="104" t="str">
        <f t="shared" si="15"/>
        <v/>
      </c>
      <c r="E175" s="104" t="str">
        <f t="shared" si="16"/>
        <v/>
      </c>
      <c r="F175" s="104" t="str">
        <f t="shared" si="17"/>
        <v/>
      </c>
      <c r="G175" s="73" t="str">
        <f t="shared" si="18"/>
        <v/>
      </c>
    </row>
    <row r="176" spans="1:7" x14ac:dyDescent="0.25">
      <c r="A176" s="103" t="str">
        <f t="shared" si="19"/>
        <v/>
      </c>
      <c r="B176" s="88" t="str">
        <f t="shared" si="21"/>
        <v/>
      </c>
      <c r="C176" s="73" t="str">
        <f t="shared" si="20"/>
        <v/>
      </c>
      <c r="D176" s="104" t="str">
        <f t="shared" si="15"/>
        <v/>
      </c>
      <c r="E176" s="104" t="str">
        <f t="shared" si="16"/>
        <v/>
      </c>
      <c r="F176" s="104" t="str">
        <f t="shared" si="17"/>
        <v/>
      </c>
      <c r="G176" s="73" t="str">
        <f t="shared" si="18"/>
        <v/>
      </c>
    </row>
    <row r="177" spans="1:7" x14ac:dyDescent="0.25">
      <c r="A177" s="103" t="str">
        <f t="shared" si="19"/>
        <v/>
      </c>
      <c r="B177" s="88" t="str">
        <f t="shared" si="21"/>
        <v/>
      </c>
      <c r="C177" s="73" t="str">
        <f t="shared" si="20"/>
        <v/>
      </c>
      <c r="D177" s="104" t="str">
        <f t="shared" si="15"/>
        <v/>
      </c>
      <c r="E177" s="104" t="str">
        <f t="shared" si="16"/>
        <v/>
      </c>
      <c r="F177" s="104" t="str">
        <f t="shared" si="17"/>
        <v/>
      </c>
      <c r="G177" s="73" t="str">
        <f t="shared" si="18"/>
        <v/>
      </c>
    </row>
    <row r="178" spans="1:7" x14ac:dyDescent="0.25">
      <c r="A178" s="103" t="str">
        <f t="shared" si="19"/>
        <v/>
      </c>
      <c r="B178" s="88" t="str">
        <f t="shared" si="21"/>
        <v/>
      </c>
      <c r="C178" s="73" t="str">
        <f t="shared" si="20"/>
        <v/>
      </c>
      <c r="D178" s="104" t="str">
        <f t="shared" si="15"/>
        <v/>
      </c>
      <c r="E178" s="104" t="str">
        <f t="shared" si="16"/>
        <v/>
      </c>
      <c r="F178" s="104" t="str">
        <f t="shared" si="17"/>
        <v/>
      </c>
      <c r="G178" s="73" t="str">
        <f t="shared" si="18"/>
        <v/>
      </c>
    </row>
    <row r="179" spans="1:7" x14ac:dyDescent="0.25">
      <c r="A179" s="103" t="str">
        <f t="shared" si="19"/>
        <v/>
      </c>
      <c r="B179" s="88" t="str">
        <f t="shared" si="21"/>
        <v/>
      </c>
      <c r="C179" s="73" t="str">
        <f t="shared" si="20"/>
        <v/>
      </c>
      <c r="D179" s="104" t="str">
        <f t="shared" si="15"/>
        <v/>
      </c>
      <c r="E179" s="104" t="str">
        <f t="shared" si="16"/>
        <v/>
      </c>
      <c r="F179" s="104" t="str">
        <f t="shared" si="17"/>
        <v/>
      </c>
      <c r="G179" s="73" t="str">
        <f t="shared" si="18"/>
        <v/>
      </c>
    </row>
    <row r="180" spans="1:7" x14ac:dyDescent="0.25">
      <c r="A180" s="103" t="str">
        <f t="shared" si="19"/>
        <v/>
      </c>
      <c r="B180" s="88" t="str">
        <f t="shared" si="21"/>
        <v/>
      </c>
      <c r="C180" s="73" t="str">
        <f t="shared" si="20"/>
        <v/>
      </c>
      <c r="D180" s="104" t="str">
        <f t="shared" si="15"/>
        <v/>
      </c>
      <c r="E180" s="104" t="str">
        <f t="shared" si="16"/>
        <v/>
      </c>
      <c r="F180" s="104" t="str">
        <f t="shared" si="17"/>
        <v/>
      </c>
      <c r="G180" s="73" t="str">
        <f t="shared" si="18"/>
        <v/>
      </c>
    </row>
    <row r="181" spans="1:7" x14ac:dyDescent="0.25">
      <c r="A181" s="103" t="str">
        <f t="shared" si="19"/>
        <v/>
      </c>
      <c r="B181" s="88" t="str">
        <f t="shared" si="21"/>
        <v/>
      </c>
      <c r="C181" s="73" t="str">
        <f t="shared" si="20"/>
        <v/>
      </c>
      <c r="D181" s="104" t="str">
        <f t="shared" si="15"/>
        <v/>
      </c>
      <c r="E181" s="104" t="str">
        <f t="shared" si="16"/>
        <v/>
      </c>
      <c r="F181" s="104" t="str">
        <f t="shared" si="17"/>
        <v/>
      </c>
      <c r="G181" s="73" t="str">
        <f t="shared" si="18"/>
        <v/>
      </c>
    </row>
    <row r="182" spans="1:7" x14ac:dyDescent="0.25">
      <c r="A182" s="103" t="str">
        <f t="shared" si="19"/>
        <v/>
      </c>
      <c r="B182" s="88" t="str">
        <f t="shared" si="21"/>
        <v/>
      </c>
      <c r="C182" s="73" t="str">
        <f t="shared" si="20"/>
        <v/>
      </c>
      <c r="D182" s="104" t="str">
        <f t="shared" si="15"/>
        <v/>
      </c>
      <c r="E182" s="104" t="str">
        <f t="shared" si="16"/>
        <v/>
      </c>
      <c r="F182" s="104" t="str">
        <f t="shared" si="17"/>
        <v/>
      </c>
      <c r="G182" s="73" t="str">
        <f t="shared" si="18"/>
        <v/>
      </c>
    </row>
    <row r="183" spans="1:7" x14ac:dyDescent="0.25">
      <c r="A183" s="103" t="str">
        <f t="shared" si="19"/>
        <v/>
      </c>
      <c r="B183" s="88" t="str">
        <f t="shared" si="21"/>
        <v/>
      </c>
      <c r="C183" s="73" t="str">
        <f t="shared" si="20"/>
        <v/>
      </c>
      <c r="D183" s="104" t="str">
        <f t="shared" si="15"/>
        <v/>
      </c>
      <c r="E183" s="104" t="str">
        <f t="shared" si="16"/>
        <v/>
      </c>
      <c r="F183" s="104" t="str">
        <f t="shared" si="17"/>
        <v/>
      </c>
      <c r="G183" s="73" t="str">
        <f t="shared" si="18"/>
        <v/>
      </c>
    </row>
    <row r="184" spans="1:7" x14ac:dyDescent="0.25">
      <c r="A184" s="103" t="str">
        <f t="shared" si="19"/>
        <v/>
      </c>
      <c r="B184" s="88" t="str">
        <f t="shared" si="21"/>
        <v/>
      </c>
      <c r="C184" s="73" t="str">
        <f t="shared" si="20"/>
        <v/>
      </c>
      <c r="D184" s="104" t="str">
        <f t="shared" si="15"/>
        <v/>
      </c>
      <c r="E184" s="104" t="str">
        <f t="shared" si="16"/>
        <v/>
      </c>
      <c r="F184" s="104" t="str">
        <f t="shared" si="17"/>
        <v/>
      </c>
      <c r="G184" s="73" t="str">
        <f t="shared" si="18"/>
        <v/>
      </c>
    </row>
    <row r="185" spans="1:7" x14ac:dyDescent="0.25">
      <c r="A185" s="103" t="str">
        <f t="shared" si="19"/>
        <v/>
      </c>
      <c r="B185" s="88" t="str">
        <f t="shared" si="21"/>
        <v/>
      </c>
      <c r="C185" s="73" t="str">
        <f t="shared" si="20"/>
        <v/>
      </c>
      <c r="D185" s="104" t="str">
        <f t="shared" si="15"/>
        <v/>
      </c>
      <c r="E185" s="104" t="str">
        <f t="shared" si="16"/>
        <v/>
      </c>
      <c r="F185" s="104" t="str">
        <f t="shared" si="17"/>
        <v/>
      </c>
      <c r="G185" s="73" t="str">
        <f t="shared" si="18"/>
        <v/>
      </c>
    </row>
    <row r="186" spans="1:7" x14ac:dyDescent="0.25">
      <c r="A186" s="103" t="str">
        <f t="shared" si="19"/>
        <v/>
      </c>
      <c r="B186" s="88" t="str">
        <f t="shared" si="21"/>
        <v/>
      </c>
      <c r="C186" s="73" t="str">
        <f t="shared" si="20"/>
        <v/>
      </c>
      <c r="D186" s="104" t="str">
        <f t="shared" si="15"/>
        <v/>
      </c>
      <c r="E186" s="104" t="str">
        <f t="shared" si="16"/>
        <v/>
      </c>
      <c r="F186" s="104" t="str">
        <f t="shared" si="17"/>
        <v/>
      </c>
      <c r="G186" s="73" t="str">
        <f t="shared" si="18"/>
        <v/>
      </c>
    </row>
    <row r="187" spans="1:7" x14ac:dyDescent="0.25">
      <c r="A187" s="103" t="str">
        <f t="shared" si="19"/>
        <v/>
      </c>
      <c r="B187" s="88" t="str">
        <f t="shared" si="21"/>
        <v/>
      </c>
      <c r="C187" s="73" t="str">
        <f t="shared" si="20"/>
        <v/>
      </c>
      <c r="D187" s="104" t="str">
        <f t="shared" si="15"/>
        <v/>
      </c>
      <c r="E187" s="104" t="str">
        <f t="shared" si="16"/>
        <v/>
      </c>
      <c r="F187" s="104" t="str">
        <f t="shared" si="17"/>
        <v/>
      </c>
      <c r="G187" s="73" t="str">
        <f t="shared" si="18"/>
        <v/>
      </c>
    </row>
    <row r="188" spans="1:7" x14ac:dyDescent="0.25">
      <c r="A188" s="103" t="str">
        <f t="shared" si="19"/>
        <v/>
      </c>
      <c r="B188" s="88" t="str">
        <f t="shared" si="21"/>
        <v/>
      </c>
      <c r="C188" s="73" t="str">
        <f t="shared" si="20"/>
        <v/>
      </c>
      <c r="D188" s="104" t="str">
        <f t="shared" si="15"/>
        <v/>
      </c>
      <c r="E188" s="104" t="str">
        <f t="shared" si="16"/>
        <v/>
      </c>
      <c r="F188" s="104" t="str">
        <f t="shared" si="17"/>
        <v/>
      </c>
      <c r="G188" s="73" t="str">
        <f t="shared" si="18"/>
        <v/>
      </c>
    </row>
    <row r="189" spans="1:7" x14ac:dyDescent="0.25">
      <c r="A189" s="103" t="str">
        <f t="shared" si="19"/>
        <v/>
      </c>
      <c r="B189" s="88" t="str">
        <f t="shared" si="21"/>
        <v/>
      </c>
      <c r="C189" s="73" t="str">
        <f t="shared" si="20"/>
        <v/>
      </c>
      <c r="D189" s="104" t="str">
        <f t="shared" si="15"/>
        <v/>
      </c>
      <c r="E189" s="104" t="str">
        <f t="shared" si="16"/>
        <v/>
      </c>
      <c r="F189" s="104" t="str">
        <f t="shared" si="17"/>
        <v/>
      </c>
      <c r="G189" s="73" t="str">
        <f t="shared" si="18"/>
        <v/>
      </c>
    </row>
    <row r="190" spans="1:7" x14ac:dyDescent="0.25">
      <c r="A190" s="103" t="str">
        <f t="shared" si="19"/>
        <v/>
      </c>
      <c r="B190" s="88" t="str">
        <f t="shared" si="21"/>
        <v/>
      </c>
      <c r="C190" s="73" t="str">
        <f t="shared" si="20"/>
        <v/>
      </c>
      <c r="D190" s="104" t="str">
        <f t="shared" si="15"/>
        <v/>
      </c>
      <c r="E190" s="104" t="str">
        <f t="shared" si="16"/>
        <v/>
      </c>
      <c r="F190" s="104" t="str">
        <f t="shared" si="17"/>
        <v/>
      </c>
      <c r="G190" s="73" t="str">
        <f t="shared" si="18"/>
        <v/>
      </c>
    </row>
    <row r="191" spans="1:7" x14ac:dyDescent="0.25">
      <c r="A191" s="103" t="str">
        <f t="shared" si="19"/>
        <v/>
      </c>
      <c r="B191" s="88" t="str">
        <f t="shared" si="21"/>
        <v/>
      </c>
      <c r="C191" s="73" t="str">
        <f t="shared" si="20"/>
        <v/>
      </c>
      <c r="D191" s="104" t="str">
        <f t="shared" si="15"/>
        <v/>
      </c>
      <c r="E191" s="104" t="str">
        <f t="shared" si="16"/>
        <v/>
      </c>
      <c r="F191" s="104" t="str">
        <f t="shared" si="17"/>
        <v/>
      </c>
      <c r="G191" s="73" t="str">
        <f t="shared" si="18"/>
        <v/>
      </c>
    </row>
    <row r="192" spans="1:7" x14ac:dyDescent="0.25">
      <c r="A192" s="103" t="str">
        <f t="shared" si="19"/>
        <v/>
      </c>
      <c r="B192" s="88" t="str">
        <f t="shared" si="21"/>
        <v/>
      </c>
      <c r="C192" s="73" t="str">
        <f t="shared" si="20"/>
        <v/>
      </c>
      <c r="D192" s="104" t="str">
        <f t="shared" si="15"/>
        <v/>
      </c>
      <c r="E192" s="104" t="str">
        <f t="shared" si="16"/>
        <v/>
      </c>
      <c r="F192" s="104" t="str">
        <f t="shared" si="17"/>
        <v/>
      </c>
      <c r="G192" s="73" t="str">
        <f t="shared" si="18"/>
        <v/>
      </c>
    </row>
    <row r="193" spans="1:7" x14ac:dyDescent="0.25">
      <c r="A193" s="103" t="str">
        <f t="shared" si="19"/>
        <v/>
      </c>
      <c r="B193" s="88" t="str">
        <f t="shared" si="21"/>
        <v/>
      </c>
      <c r="C193" s="73" t="str">
        <f t="shared" si="20"/>
        <v/>
      </c>
      <c r="D193" s="104" t="str">
        <f t="shared" si="15"/>
        <v/>
      </c>
      <c r="E193" s="104" t="str">
        <f t="shared" si="16"/>
        <v/>
      </c>
      <c r="F193" s="104" t="str">
        <f t="shared" si="17"/>
        <v/>
      </c>
      <c r="G193" s="73" t="str">
        <f t="shared" si="18"/>
        <v/>
      </c>
    </row>
    <row r="194" spans="1:7" x14ac:dyDescent="0.25">
      <c r="A194" s="103" t="str">
        <f t="shared" si="19"/>
        <v/>
      </c>
      <c r="B194" s="88" t="str">
        <f t="shared" si="21"/>
        <v/>
      </c>
      <c r="C194" s="73" t="str">
        <f t="shared" si="20"/>
        <v/>
      </c>
      <c r="D194" s="104" t="str">
        <f t="shared" si="15"/>
        <v/>
      </c>
      <c r="E194" s="104" t="str">
        <f t="shared" si="16"/>
        <v/>
      </c>
      <c r="F194" s="104" t="str">
        <f t="shared" si="17"/>
        <v/>
      </c>
      <c r="G194" s="73" t="str">
        <f t="shared" si="18"/>
        <v/>
      </c>
    </row>
    <row r="195" spans="1:7" x14ac:dyDescent="0.25">
      <c r="A195" s="103" t="str">
        <f t="shared" si="19"/>
        <v/>
      </c>
      <c r="B195" s="88" t="str">
        <f t="shared" si="21"/>
        <v/>
      </c>
      <c r="C195" s="73" t="str">
        <f t="shared" si="20"/>
        <v/>
      </c>
      <c r="D195" s="104" t="str">
        <f t="shared" si="15"/>
        <v/>
      </c>
      <c r="E195" s="104" t="str">
        <f t="shared" si="16"/>
        <v/>
      </c>
      <c r="F195" s="104" t="str">
        <f t="shared" si="17"/>
        <v/>
      </c>
      <c r="G195" s="73" t="str">
        <f t="shared" si="18"/>
        <v/>
      </c>
    </row>
    <row r="196" spans="1:7" x14ac:dyDescent="0.25">
      <c r="A196" s="103" t="str">
        <f t="shared" si="19"/>
        <v/>
      </c>
      <c r="B196" s="88" t="str">
        <f t="shared" si="21"/>
        <v/>
      </c>
      <c r="C196" s="73" t="str">
        <f t="shared" si="20"/>
        <v/>
      </c>
      <c r="D196" s="104" t="str">
        <f t="shared" si="15"/>
        <v/>
      </c>
      <c r="E196" s="104" t="str">
        <f t="shared" si="16"/>
        <v/>
      </c>
      <c r="F196" s="104" t="str">
        <f t="shared" si="17"/>
        <v/>
      </c>
      <c r="G196" s="73" t="str">
        <f t="shared" si="18"/>
        <v/>
      </c>
    </row>
    <row r="197" spans="1:7" x14ac:dyDescent="0.25">
      <c r="A197" s="103" t="str">
        <f t="shared" si="19"/>
        <v/>
      </c>
      <c r="B197" s="88" t="str">
        <f t="shared" si="21"/>
        <v/>
      </c>
      <c r="C197" s="73" t="str">
        <f t="shared" si="20"/>
        <v/>
      </c>
      <c r="D197" s="104" t="str">
        <f t="shared" si="15"/>
        <v/>
      </c>
      <c r="E197" s="104" t="str">
        <f t="shared" si="16"/>
        <v/>
      </c>
      <c r="F197" s="104" t="str">
        <f t="shared" si="17"/>
        <v/>
      </c>
      <c r="G197" s="73" t="str">
        <f t="shared" si="18"/>
        <v/>
      </c>
    </row>
    <row r="198" spans="1:7" x14ac:dyDescent="0.25">
      <c r="A198" s="103" t="str">
        <f t="shared" si="19"/>
        <v/>
      </c>
      <c r="B198" s="88" t="str">
        <f t="shared" si="21"/>
        <v/>
      </c>
      <c r="C198" s="73" t="str">
        <f t="shared" si="20"/>
        <v/>
      </c>
      <c r="D198" s="104" t="str">
        <f t="shared" si="15"/>
        <v/>
      </c>
      <c r="E198" s="104" t="str">
        <f t="shared" si="16"/>
        <v/>
      </c>
      <c r="F198" s="104" t="str">
        <f t="shared" si="17"/>
        <v/>
      </c>
      <c r="G198" s="73" t="str">
        <f t="shared" si="18"/>
        <v/>
      </c>
    </row>
    <row r="199" spans="1:7" x14ac:dyDescent="0.25">
      <c r="A199" s="103" t="str">
        <f t="shared" si="19"/>
        <v/>
      </c>
      <c r="B199" s="88" t="str">
        <f t="shared" si="21"/>
        <v/>
      </c>
      <c r="C199" s="73" t="str">
        <f t="shared" si="20"/>
        <v/>
      </c>
      <c r="D199" s="104" t="str">
        <f t="shared" si="15"/>
        <v/>
      </c>
      <c r="E199" s="104" t="str">
        <f t="shared" si="16"/>
        <v/>
      </c>
      <c r="F199" s="104" t="str">
        <f t="shared" si="17"/>
        <v/>
      </c>
      <c r="G199" s="73" t="str">
        <f t="shared" si="18"/>
        <v/>
      </c>
    </row>
    <row r="200" spans="1:7" x14ac:dyDescent="0.25">
      <c r="A200" s="103" t="str">
        <f t="shared" si="19"/>
        <v/>
      </c>
      <c r="B200" s="88" t="str">
        <f t="shared" si="21"/>
        <v/>
      </c>
      <c r="C200" s="73" t="str">
        <f t="shared" si="20"/>
        <v/>
      </c>
      <c r="D200" s="104" t="str">
        <f t="shared" si="15"/>
        <v/>
      </c>
      <c r="E200" s="104" t="str">
        <f t="shared" si="16"/>
        <v/>
      </c>
      <c r="F200" s="104" t="str">
        <f t="shared" si="17"/>
        <v/>
      </c>
      <c r="G200" s="73" t="str">
        <f t="shared" si="18"/>
        <v/>
      </c>
    </row>
    <row r="201" spans="1:7" x14ac:dyDescent="0.25">
      <c r="A201" s="103" t="str">
        <f t="shared" si="19"/>
        <v/>
      </c>
      <c r="B201" s="88" t="str">
        <f t="shared" si="21"/>
        <v/>
      </c>
      <c r="C201" s="73" t="str">
        <f t="shared" si="20"/>
        <v/>
      </c>
      <c r="D201" s="104" t="str">
        <f t="shared" si="15"/>
        <v/>
      </c>
      <c r="E201" s="104" t="str">
        <f t="shared" si="16"/>
        <v/>
      </c>
      <c r="F201" s="104" t="str">
        <f t="shared" si="17"/>
        <v/>
      </c>
      <c r="G201" s="73" t="str">
        <f t="shared" si="18"/>
        <v/>
      </c>
    </row>
    <row r="202" spans="1:7" x14ac:dyDescent="0.25">
      <c r="A202" s="103" t="str">
        <f t="shared" si="19"/>
        <v/>
      </c>
      <c r="B202" s="88" t="str">
        <f t="shared" si="21"/>
        <v/>
      </c>
      <c r="C202" s="73" t="str">
        <f t="shared" si="20"/>
        <v/>
      </c>
      <c r="D202" s="104" t="str">
        <f t="shared" si="15"/>
        <v/>
      </c>
      <c r="E202" s="104" t="str">
        <f t="shared" si="16"/>
        <v/>
      </c>
      <c r="F202" s="104" t="str">
        <f t="shared" si="17"/>
        <v/>
      </c>
      <c r="G202" s="73" t="str">
        <f t="shared" si="18"/>
        <v/>
      </c>
    </row>
    <row r="203" spans="1:7" x14ac:dyDescent="0.25">
      <c r="A203" s="103" t="str">
        <f t="shared" si="19"/>
        <v/>
      </c>
      <c r="B203" s="88" t="str">
        <f t="shared" si="21"/>
        <v/>
      </c>
      <c r="C203" s="73" t="str">
        <f t="shared" si="20"/>
        <v/>
      </c>
      <c r="D203" s="104" t="str">
        <f t="shared" si="15"/>
        <v/>
      </c>
      <c r="E203" s="104" t="str">
        <f t="shared" si="16"/>
        <v/>
      </c>
      <c r="F203" s="104" t="str">
        <f t="shared" si="17"/>
        <v/>
      </c>
      <c r="G203" s="73" t="str">
        <f t="shared" si="18"/>
        <v/>
      </c>
    </row>
    <row r="204" spans="1:7" x14ac:dyDescent="0.25">
      <c r="A204" s="103" t="str">
        <f t="shared" si="19"/>
        <v/>
      </c>
      <c r="B204" s="88" t="str">
        <f t="shared" si="21"/>
        <v/>
      </c>
      <c r="C204" s="73" t="str">
        <f t="shared" si="20"/>
        <v/>
      </c>
      <c r="D204" s="104" t="str">
        <f t="shared" si="15"/>
        <v/>
      </c>
      <c r="E204" s="104" t="str">
        <f t="shared" si="16"/>
        <v/>
      </c>
      <c r="F204" s="104" t="str">
        <f t="shared" si="17"/>
        <v/>
      </c>
      <c r="G204" s="73" t="str">
        <f t="shared" si="18"/>
        <v/>
      </c>
    </row>
    <row r="205" spans="1:7" x14ac:dyDescent="0.25">
      <c r="A205" s="103" t="str">
        <f t="shared" si="19"/>
        <v/>
      </c>
      <c r="B205" s="88" t="str">
        <f t="shared" si="21"/>
        <v/>
      </c>
      <c r="C205" s="73" t="str">
        <f t="shared" si="20"/>
        <v/>
      </c>
      <c r="D205" s="104" t="str">
        <f t="shared" si="15"/>
        <v/>
      </c>
      <c r="E205" s="104" t="str">
        <f t="shared" si="16"/>
        <v/>
      </c>
      <c r="F205" s="104" t="str">
        <f t="shared" si="17"/>
        <v/>
      </c>
      <c r="G205" s="73" t="str">
        <f t="shared" si="18"/>
        <v/>
      </c>
    </row>
    <row r="206" spans="1:7" x14ac:dyDescent="0.25">
      <c r="A206" s="103" t="str">
        <f t="shared" si="19"/>
        <v/>
      </c>
      <c r="B206" s="88" t="str">
        <f t="shared" si="21"/>
        <v/>
      </c>
      <c r="C206" s="73" t="str">
        <f t="shared" si="20"/>
        <v/>
      </c>
      <c r="D206" s="104" t="str">
        <f t="shared" si="15"/>
        <v/>
      </c>
      <c r="E206" s="104" t="str">
        <f t="shared" si="16"/>
        <v/>
      </c>
      <c r="F206" s="104" t="str">
        <f t="shared" si="17"/>
        <v/>
      </c>
      <c r="G206" s="73" t="str">
        <f t="shared" si="18"/>
        <v/>
      </c>
    </row>
    <row r="207" spans="1:7" x14ac:dyDescent="0.25">
      <c r="A207" s="103" t="str">
        <f t="shared" si="19"/>
        <v/>
      </c>
      <c r="B207" s="88" t="str">
        <f t="shared" si="21"/>
        <v/>
      </c>
      <c r="C207" s="73" t="str">
        <f t="shared" si="20"/>
        <v/>
      </c>
      <c r="D207" s="104" t="str">
        <f t="shared" si="15"/>
        <v/>
      </c>
      <c r="E207" s="104" t="str">
        <f t="shared" si="16"/>
        <v/>
      </c>
      <c r="F207" s="104" t="str">
        <f t="shared" si="17"/>
        <v/>
      </c>
      <c r="G207" s="73" t="str">
        <f t="shared" si="18"/>
        <v/>
      </c>
    </row>
    <row r="208" spans="1:7" x14ac:dyDescent="0.25">
      <c r="A208" s="103" t="str">
        <f t="shared" si="19"/>
        <v/>
      </c>
      <c r="B208" s="88" t="str">
        <f t="shared" si="21"/>
        <v/>
      </c>
      <c r="C208" s="73" t="str">
        <f t="shared" si="20"/>
        <v/>
      </c>
      <c r="D208" s="104" t="str">
        <f t="shared" si="15"/>
        <v/>
      </c>
      <c r="E208" s="104" t="str">
        <f t="shared" si="16"/>
        <v/>
      </c>
      <c r="F208" s="104" t="str">
        <f t="shared" si="17"/>
        <v/>
      </c>
      <c r="G208" s="73" t="str">
        <f t="shared" si="18"/>
        <v/>
      </c>
    </row>
    <row r="209" spans="1:7" x14ac:dyDescent="0.25">
      <c r="A209" s="103" t="str">
        <f t="shared" si="19"/>
        <v/>
      </c>
      <c r="B209" s="88" t="str">
        <f t="shared" si="21"/>
        <v/>
      </c>
      <c r="C209" s="73" t="str">
        <f t="shared" si="20"/>
        <v/>
      </c>
      <c r="D209" s="104" t="str">
        <f t="shared" si="15"/>
        <v/>
      </c>
      <c r="E209" s="104" t="str">
        <f t="shared" si="16"/>
        <v/>
      </c>
      <c r="F209" s="104" t="str">
        <f t="shared" si="17"/>
        <v/>
      </c>
      <c r="G209" s="73" t="str">
        <f t="shared" si="18"/>
        <v/>
      </c>
    </row>
    <row r="210" spans="1:7" x14ac:dyDescent="0.25">
      <c r="A210" s="103" t="str">
        <f t="shared" si="19"/>
        <v/>
      </c>
      <c r="B210" s="88" t="str">
        <f t="shared" si="21"/>
        <v/>
      </c>
      <c r="C210" s="73" t="str">
        <f t="shared" si="20"/>
        <v/>
      </c>
      <c r="D210" s="104" t="str">
        <f t="shared" ref="D210:D273" si="22">IF(B210="","",IPMT($E$13/12,B210,$E$7,-$E$11,$E$12,0))</f>
        <v/>
      </c>
      <c r="E210" s="104" t="str">
        <f t="shared" ref="E210:E273" si="23">IF(B210="","",PPMT($E$13/12,B210,$E$7,-$E$11,$E$12,0))</f>
        <v/>
      </c>
      <c r="F210" s="104" t="str">
        <f t="shared" ref="F210:F273" si="24">IF(B210="","",SUM(D210:E210))</f>
        <v/>
      </c>
      <c r="G210" s="73" t="str">
        <f t="shared" ref="G210:G273" si="25">IF(B210="","",SUM(C210)-SUM(E210))</f>
        <v/>
      </c>
    </row>
    <row r="211" spans="1:7" x14ac:dyDescent="0.25">
      <c r="A211" s="103" t="str">
        <f t="shared" ref="A211:A274" si="26">IF(B211="","",EDATE(A210,1))</f>
        <v/>
      </c>
      <c r="B211" s="88" t="str">
        <f t="shared" si="21"/>
        <v/>
      </c>
      <c r="C211" s="73" t="str">
        <f t="shared" ref="C211:C274" si="27">IF(B211="","",G210)</f>
        <v/>
      </c>
      <c r="D211" s="104" t="str">
        <f t="shared" si="22"/>
        <v/>
      </c>
      <c r="E211" s="104" t="str">
        <f t="shared" si="23"/>
        <v/>
      </c>
      <c r="F211" s="104" t="str">
        <f t="shared" si="24"/>
        <v/>
      </c>
      <c r="G211" s="73" t="str">
        <f t="shared" si="25"/>
        <v/>
      </c>
    </row>
    <row r="212" spans="1:7" x14ac:dyDescent="0.25">
      <c r="A212" s="103" t="str">
        <f t="shared" si="26"/>
        <v/>
      </c>
      <c r="B212" s="88" t="str">
        <f t="shared" ref="B212:B275" si="28">IF(B211="","",IF(SUM(B211)+1&lt;=$E$7,SUM(B211)+1,""))</f>
        <v/>
      </c>
      <c r="C212" s="73" t="str">
        <f t="shared" si="27"/>
        <v/>
      </c>
      <c r="D212" s="104" t="str">
        <f t="shared" si="22"/>
        <v/>
      </c>
      <c r="E212" s="104" t="str">
        <f t="shared" si="23"/>
        <v/>
      </c>
      <c r="F212" s="104" t="str">
        <f t="shared" si="24"/>
        <v/>
      </c>
      <c r="G212" s="73" t="str">
        <f t="shared" si="25"/>
        <v/>
      </c>
    </row>
    <row r="213" spans="1:7" x14ac:dyDescent="0.25">
      <c r="A213" s="103" t="str">
        <f t="shared" si="26"/>
        <v/>
      </c>
      <c r="B213" s="88" t="str">
        <f t="shared" si="28"/>
        <v/>
      </c>
      <c r="C213" s="73" t="str">
        <f t="shared" si="27"/>
        <v/>
      </c>
      <c r="D213" s="104" t="str">
        <f t="shared" si="22"/>
        <v/>
      </c>
      <c r="E213" s="104" t="str">
        <f t="shared" si="23"/>
        <v/>
      </c>
      <c r="F213" s="104" t="str">
        <f t="shared" si="24"/>
        <v/>
      </c>
      <c r="G213" s="73" t="str">
        <f t="shared" si="25"/>
        <v/>
      </c>
    </row>
    <row r="214" spans="1:7" x14ac:dyDescent="0.25">
      <c r="A214" s="103" t="str">
        <f t="shared" si="26"/>
        <v/>
      </c>
      <c r="B214" s="88" t="str">
        <f t="shared" si="28"/>
        <v/>
      </c>
      <c r="C214" s="73" t="str">
        <f t="shared" si="27"/>
        <v/>
      </c>
      <c r="D214" s="104" t="str">
        <f t="shared" si="22"/>
        <v/>
      </c>
      <c r="E214" s="104" t="str">
        <f t="shared" si="23"/>
        <v/>
      </c>
      <c r="F214" s="104" t="str">
        <f t="shared" si="24"/>
        <v/>
      </c>
      <c r="G214" s="73" t="str">
        <f t="shared" si="25"/>
        <v/>
      </c>
    </row>
    <row r="215" spans="1:7" x14ac:dyDescent="0.25">
      <c r="A215" s="103" t="str">
        <f t="shared" si="26"/>
        <v/>
      </c>
      <c r="B215" s="88" t="str">
        <f t="shared" si="28"/>
        <v/>
      </c>
      <c r="C215" s="73" t="str">
        <f t="shared" si="27"/>
        <v/>
      </c>
      <c r="D215" s="104" t="str">
        <f t="shared" si="22"/>
        <v/>
      </c>
      <c r="E215" s="104" t="str">
        <f t="shared" si="23"/>
        <v/>
      </c>
      <c r="F215" s="104" t="str">
        <f t="shared" si="24"/>
        <v/>
      </c>
      <c r="G215" s="73" t="str">
        <f t="shared" si="25"/>
        <v/>
      </c>
    </row>
    <row r="216" spans="1:7" x14ac:dyDescent="0.25">
      <c r="A216" s="103" t="str">
        <f t="shared" si="26"/>
        <v/>
      </c>
      <c r="B216" s="88" t="str">
        <f t="shared" si="28"/>
        <v/>
      </c>
      <c r="C216" s="73" t="str">
        <f t="shared" si="27"/>
        <v/>
      </c>
      <c r="D216" s="104" t="str">
        <f t="shared" si="22"/>
        <v/>
      </c>
      <c r="E216" s="104" t="str">
        <f t="shared" si="23"/>
        <v/>
      </c>
      <c r="F216" s="104" t="str">
        <f t="shared" si="24"/>
        <v/>
      </c>
      <c r="G216" s="73" t="str">
        <f t="shared" si="25"/>
        <v/>
      </c>
    </row>
    <row r="217" spans="1:7" x14ac:dyDescent="0.25">
      <c r="A217" s="103" t="str">
        <f t="shared" si="26"/>
        <v/>
      </c>
      <c r="B217" s="88" t="str">
        <f t="shared" si="28"/>
        <v/>
      </c>
      <c r="C217" s="73" t="str">
        <f t="shared" si="27"/>
        <v/>
      </c>
      <c r="D217" s="104" t="str">
        <f t="shared" si="22"/>
        <v/>
      </c>
      <c r="E217" s="104" t="str">
        <f t="shared" si="23"/>
        <v/>
      </c>
      <c r="F217" s="104" t="str">
        <f t="shared" si="24"/>
        <v/>
      </c>
      <c r="G217" s="73" t="str">
        <f t="shared" si="25"/>
        <v/>
      </c>
    </row>
    <row r="218" spans="1:7" x14ac:dyDescent="0.25">
      <c r="A218" s="103" t="str">
        <f t="shared" si="26"/>
        <v/>
      </c>
      <c r="B218" s="88" t="str">
        <f t="shared" si="28"/>
        <v/>
      </c>
      <c r="C218" s="73" t="str">
        <f t="shared" si="27"/>
        <v/>
      </c>
      <c r="D218" s="104" t="str">
        <f t="shared" si="22"/>
        <v/>
      </c>
      <c r="E218" s="104" t="str">
        <f t="shared" si="23"/>
        <v/>
      </c>
      <c r="F218" s="104" t="str">
        <f t="shared" si="24"/>
        <v/>
      </c>
      <c r="G218" s="73" t="str">
        <f t="shared" si="25"/>
        <v/>
      </c>
    </row>
    <row r="219" spans="1:7" x14ac:dyDescent="0.25">
      <c r="A219" s="103" t="str">
        <f t="shared" si="26"/>
        <v/>
      </c>
      <c r="B219" s="88" t="str">
        <f t="shared" si="28"/>
        <v/>
      </c>
      <c r="C219" s="73" t="str">
        <f t="shared" si="27"/>
        <v/>
      </c>
      <c r="D219" s="104" t="str">
        <f t="shared" si="22"/>
        <v/>
      </c>
      <c r="E219" s="104" t="str">
        <f t="shared" si="23"/>
        <v/>
      </c>
      <c r="F219" s="104" t="str">
        <f t="shared" si="24"/>
        <v/>
      </c>
      <c r="G219" s="73" t="str">
        <f t="shared" si="25"/>
        <v/>
      </c>
    </row>
    <row r="220" spans="1:7" x14ac:dyDescent="0.25">
      <c r="A220" s="103" t="str">
        <f t="shared" si="26"/>
        <v/>
      </c>
      <c r="B220" s="88" t="str">
        <f t="shared" si="28"/>
        <v/>
      </c>
      <c r="C220" s="73" t="str">
        <f t="shared" si="27"/>
        <v/>
      </c>
      <c r="D220" s="104" t="str">
        <f t="shared" si="22"/>
        <v/>
      </c>
      <c r="E220" s="104" t="str">
        <f t="shared" si="23"/>
        <v/>
      </c>
      <c r="F220" s="104" t="str">
        <f t="shared" si="24"/>
        <v/>
      </c>
      <c r="G220" s="73" t="str">
        <f t="shared" si="25"/>
        <v/>
      </c>
    </row>
    <row r="221" spans="1:7" x14ac:dyDescent="0.25">
      <c r="A221" s="103" t="str">
        <f t="shared" si="26"/>
        <v/>
      </c>
      <c r="B221" s="88" t="str">
        <f t="shared" si="28"/>
        <v/>
      </c>
      <c r="C221" s="73" t="str">
        <f t="shared" si="27"/>
        <v/>
      </c>
      <c r="D221" s="104" t="str">
        <f t="shared" si="22"/>
        <v/>
      </c>
      <c r="E221" s="104" t="str">
        <f t="shared" si="23"/>
        <v/>
      </c>
      <c r="F221" s="104" t="str">
        <f t="shared" si="24"/>
        <v/>
      </c>
      <c r="G221" s="73" t="str">
        <f t="shared" si="25"/>
        <v/>
      </c>
    </row>
    <row r="222" spans="1:7" x14ac:dyDescent="0.25">
      <c r="A222" s="103" t="str">
        <f t="shared" si="26"/>
        <v/>
      </c>
      <c r="B222" s="88" t="str">
        <f t="shared" si="28"/>
        <v/>
      </c>
      <c r="C222" s="73" t="str">
        <f t="shared" si="27"/>
        <v/>
      </c>
      <c r="D222" s="104" t="str">
        <f t="shared" si="22"/>
        <v/>
      </c>
      <c r="E222" s="104" t="str">
        <f t="shared" si="23"/>
        <v/>
      </c>
      <c r="F222" s="104" t="str">
        <f t="shared" si="24"/>
        <v/>
      </c>
      <c r="G222" s="73" t="str">
        <f t="shared" si="25"/>
        <v/>
      </c>
    </row>
    <row r="223" spans="1:7" x14ac:dyDescent="0.25">
      <c r="A223" s="103" t="str">
        <f t="shared" si="26"/>
        <v/>
      </c>
      <c r="B223" s="88" t="str">
        <f t="shared" si="28"/>
        <v/>
      </c>
      <c r="C223" s="73" t="str">
        <f t="shared" si="27"/>
        <v/>
      </c>
      <c r="D223" s="104" t="str">
        <f t="shared" si="22"/>
        <v/>
      </c>
      <c r="E223" s="104" t="str">
        <f t="shared" si="23"/>
        <v/>
      </c>
      <c r="F223" s="104" t="str">
        <f t="shared" si="24"/>
        <v/>
      </c>
      <c r="G223" s="73" t="str">
        <f t="shared" si="25"/>
        <v/>
      </c>
    </row>
    <row r="224" spans="1:7" x14ac:dyDescent="0.25">
      <c r="A224" s="103" t="str">
        <f t="shared" si="26"/>
        <v/>
      </c>
      <c r="B224" s="88" t="str">
        <f t="shared" si="28"/>
        <v/>
      </c>
      <c r="C224" s="73" t="str">
        <f t="shared" si="27"/>
        <v/>
      </c>
      <c r="D224" s="104" t="str">
        <f t="shared" si="22"/>
        <v/>
      </c>
      <c r="E224" s="104" t="str">
        <f t="shared" si="23"/>
        <v/>
      </c>
      <c r="F224" s="104" t="str">
        <f t="shared" si="24"/>
        <v/>
      </c>
      <c r="G224" s="73" t="str">
        <f t="shared" si="25"/>
        <v/>
      </c>
    </row>
    <row r="225" spans="1:7" x14ac:dyDescent="0.25">
      <c r="A225" s="103" t="str">
        <f t="shared" si="26"/>
        <v/>
      </c>
      <c r="B225" s="88" t="str">
        <f t="shared" si="28"/>
        <v/>
      </c>
      <c r="C225" s="73" t="str">
        <f t="shared" si="27"/>
        <v/>
      </c>
      <c r="D225" s="104" t="str">
        <f t="shared" si="22"/>
        <v/>
      </c>
      <c r="E225" s="104" t="str">
        <f t="shared" si="23"/>
        <v/>
      </c>
      <c r="F225" s="104" t="str">
        <f t="shared" si="24"/>
        <v/>
      </c>
      <c r="G225" s="73" t="str">
        <f t="shared" si="25"/>
        <v/>
      </c>
    </row>
    <row r="226" spans="1:7" x14ac:dyDescent="0.25">
      <c r="A226" s="103" t="str">
        <f t="shared" si="26"/>
        <v/>
      </c>
      <c r="B226" s="88" t="str">
        <f t="shared" si="28"/>
        <v/>
      </c>
      <c r="C226" s="73" t="str">
        <f t="shared" si="27"/>
        <v/>
      </c>
      <c r="D226" s="104" t="str">
        <f t="shared" si="22"/>
        <v/>
      </c>
      <c r="E226" s="104" t="str">
        <f t="shared" si="23"/>
        <v/>
      </c>
      <c r="F226" s="104" t="str">
        <f t="shared" si="24"/>
        <v/>
      </c>
      <c r="G226" s="73" t="str">
        <f t="shared" si="25"/>
        <v/>
      </c>
    </row>
    <row r="227" spans="1:7" x14ac:dyDescent="0.25">
      <c r="A227" s="103" t="str">
        <f t="shared" si="26"/>
        <v/>
      </c>
      <c r="B227" s="88" t="str">
        <f t="shared" si="28"/>
        <v/>
      </c>
      <c r="C227" s="73" t="str">
        <f t="shared" si="27"/>
        <v/>
      </c>
      <c r="D227" s="104" t="str">
        <f t="shared" si="22"/>
        <v/>
      </c>
      <c r="E227" s="104" t="str">
        <f t="shared" si="23"/>
        <v/>
      </c>
      <c r="F227" s="104" t="str">
        <f t="shared" si="24"/>
        <v/>
      </c>
      <c r="G227" s="73" t="str">
        <f t="shared" si="25"/>
        <v/>
      </c>
    </row>
    <row r="228" spans="1:7" x14ac:dyDescent="0.25">
      <c r="A228" s="103" t="str">
        <f t="shared" si="26"/>
        <v/>
      </c>
      <c r="B228" s="88" t="str">
        <f t="shared" si="28"/>
        <v/>
      </c>
      <c r="C228" s="73" t="str">
        <f t="shared" si="27"/>
        <v/>
      </c>
      <c r="D228" s="104" t="str">
        <f t="shared" si="22"/>
        <v/>
      </c>
      <c r="E228" s="104" t="str">
        <f t="shared" si="23"/>
        <v/>
      </c>
      <c r="F228" s="104" t="str">
        <f t="shared" si="24"/>
        <v/>
      </c>
      <c r="G228" s="73" t="str">
        <f t="shared" si="25"/>
        <v/>
      </c>
    </row>
    <row r="229" spans="1:7" x14ac:dyDescent="0.25">
      <c r="A229" s="103" t="str">
        <f t="shared" si="26"/>
        <v/>
      </c>
      <c r="B229" s="88" t="str">
        <f t="shared" si="28"/>
        <v/>
      </c>
      <c r="C229" s="73" t="str">
        <f t="shared" si="27"/>
        <v/>
      </c>
      <c r="D229" s="104" t="str">
        <f t="shared" si="22"/>
        <v/>
      </c>
      <c r="E229" s="104" t="str">
        <f t="shared" si="23"/>
        <v/>
      </c>
      <c r="F229" s="104" t="str">
        <f t="shared" si="24"/>
        <v/>
      </c>
      <c r="G229" s="73" t="str">
        <f t="shared" si="25"/>
        <v/>
      </c>
    </row>
    <row r="230" spans="1:7" x14ac:dyDescent="0.25">
      <c r="A230" s="103" t="str">
        <f t="shared" si="26"/>
        <v/>
      </c>
      <c r="B230" s="88" t="str">
        <f t="shared" si="28"/>
        <v/>
      </c>
      <c r="C230" s="73" t="str">
        <f t="shared" si="27"/>
        <v/>
      </c>
      <c r="D230" s="104" t="str">
        <f t="shared" si="22"/>
        <v/>
      </c>
      <c r="E230" s="104" t="str">
        <f t="shared" si="23"/>
        <v/>
      </c>
      <c r="F230" s="104" t="str">
        <f t="shared" si="24"/>
        <v/>
      </c>
      <c r="G230" s="73" t="str">
        <f t="shared" si="25"/>
        <v/>
      </c>
    </row>
    <row r="231" spans="1:7" x14ac:dyDescent="0.25">
      <c r="A231" s="103" t="str">
        <f t="shared" si="26"/>
        <v/>
      </c>
      <c r="B231" s="88" t="str">
        <f t="shared" si="28"/>
        <v/>
      </c>
      <c r="C231" s="73" t="str">
        <f t="shared" si="27"/>
        <v/>
      </c>
      <c r="D231" s="104" t="str">
        <f t="shared" si="22"/>
        <v/>
      </c>
      <c r="E231" s="104" t="str">
        <f t="shared" si="23"/>
        <v/>
      </c>
      <c r="F231" s="104" t="str">
        <f t="shared" si="24"/>
        <v/>
      </c>
      <c r="G231" s="73" t="str">
        <f t="shared" si="25"/>
        <v/>
      </c>
    </row>
    <row r="232" spans="1:7" x14ac:dyDescent="0.25">
      <c r="A232" s="103" t="str">
        <f t="shared" si="26"/>
        <v/>
      </c>
      <c r="B232" s="88" t="str">
        <f t="shared" si="28"/>
        <v/>
      </c>
      <c r="C232" s="73" t="str">
        <f t="shared" si="27"/>
        <v/>
      </c>
      <c r="D232" s="104" t="str">
        <f t="shared" si="22"/>
        <v/>
      </c>
      <c r="E232" s="104" t="str">
        <f t="shared" si="23"/>
        <v/>
      </c>
      <c r="F232" s="104" t="str">
        <f t="shared" si="24"/>
        <v/>
      </c>
      <c r="G232" s="73" t="str">
        <f t="shared" si="25"/>
        <v/>
      </c>
    </row>
    <row r="233" spans="1:7" x14ac:dyDescent="0.25">
      <c r="A233" s="103" t="str">
        <f t="shared" si="26"/>
        <v/>
      </c>
      <c r="B233" s="88" t="str">
        <f t="shared" si="28"/>
        <v/>
      </c>
      <c r="C233" s="73" t="str">
        <f t="shared" si="27"/>
        <v/>
      </c>
      <c r="D233" s="104" t="str">
        <f t="shared" si="22"/>
        <v/>
      </c>
      <c r="E233" s="104" t="str">
        <f t="shared" si="23"/>
        <v/>
      </c>
      <c r="F233" s="104" t="str">
        <f t="shared" si="24"/>
        <v/>
      </c>
      <c r="G233" s="73" t="str">
        <f t="shared" si="25"/>
        <v/>
      </c>
    </row>
    <row r="234" spans="1:7" x14ac:dyDescent="0.25">
      <c r="A234" s="103" t="str">
        <f t="shared" si="26"/>
        <v/>
      </c>
      <c r="B234" s="88" t="str">
        <f t="shared" si="28"/>
        <v/>
      </c>
      <c r="C234" s="73" t="str">
        <f t="shared" si="27"/>
        <v/>
      </c>
      <c r="D234" s="104" t="str">
        <f t="shared" si="22"/>
        <v/>
      </c>
      <c r="E234" s="104" t="str">
        <f t="shared" si="23"/>
        <v/>
      </c>
      <c r="F234" s="104" t="str">
        <f t="shared" si="24"/>
        <v/>
      </c>
      <c r="G234" s="73" t="str">
        <f t="shared" si="25"/>
        <v/>
      </c>
    </row>
    <row r="235" spans="1:7" x14ac:dyDescent="0.25">
      <c r="A235" s="103" t="str">
        <f t="shared" si="26"/>
        <v/>
      </c>
      <c r="B235" s="88" t="str">
        <f t="shared" si="28"/>
        <v/>
      </c>
      <c r="C235" s="73" t="str">
        <f t="shared" si="27"/>
        <v/>
      </c>
      <c r="D235" s="104" t="str">
        <f t="shared" si="22"/>
        <v/>
      </c>
      <c r="E235" s="104" t="str">
        <f t="shared" si="23"/>
        <v/>
      </c>
      <c r="F235" s="104" t="str">
        <f t="shared" si="24"/>
        <v/>
      </c>
      <c r="G235" s="73" t="str">
        <f t="shared" si="25"/>
        <v/>
      </c>
    </row>
    <row r="236" spans="1:7" x14ac:dyDescent="0.25">
      <c r="A236" s="103" t="str">
        <f t="shared" si="26"/>
        <v/>
      </c>
      <c r="B236" s="88" t="str">
        <f t="shared" si="28"/>
        <v/>
      </c>
      <c r="C236" s="73" t="str">
        <f t="shared" si="27"/>
        <v/>
      </c>
      <c r="D236" s="104" t="str">
        <f t="shared" si="22"/>
        <v/>
      </c>
      <c r="E236" s="104" t="str">
        <f t="shared" si="23"/>
        <v/>
      </c>
      <c r="F236" s="104" t="str">
        <f t="shared" si="24"/>
        <v/>
      </c>
      <c r="G236" s="73" t="str">
        <f t="shared" si="25"/>
        <v/>
      </c>
    </row>
    <row r="237" spans="1:7" x14ac:dyDescent="0.25">
      <c r="A237" s="103" t="str">
        <f t="shared" si="26"/>
        <v/>
      </c>
      <c r="B237" s="88" t="str">
        <f t="shared" si="28"/>
        <v/>
      </c>
      <c r="C237" s="73" t="str">
        <f t="shared" si="27"/>
        <v/>
      </c>
      <c r="D237" s="104" t="str">
        <f t="shared" si="22"/>
        <v/>
      </c>
      <c r="E237" s="104" t="str">
        <f t="shared" si="23"/>
        <v/>
      </c>
      <c r="F237" s="104" t="str">
        <f t="shared" si="24"/>
        <v/>
      </c>
      <c r="G237" s="73" t="str">
        <f t="shared" si="25"/>
        <v/>
      </c>
    </row>
    <row r="238" spans="1:7" x14ac:dyDescent="0.25">
      <c r="A238" s="103" t="str">
        <f t="shared" si="26"/>
        <v/>
      </c>
      <c r="B238" s="88" t="str">
        <f t="shared" si="28"/>
        <v/>
      </c>
      <c r="C238" s="73" t="str">
        <f t="shared" si="27"/>
        <v/>
      </c>
      <c r="D238" s="104" t="str">
        <f t="shared" si="22"/>
        <v/>
      </c>
      <c r="E238" s="104" t="str">
        <f t="shared" si="23"/>
        <v/>
      </c>
      <c r="F238" s="104" t="str">
        <f t="shared" si="24"/>
        <v/>
      </c>
      <c r="G238" s="73" t="str">
        <f t="shared" si="25"/>
        <v/>
      </c>
    </row>
    <row r="239" spans="1:7" x14ac:dyDescent="0.25">
      <c r="A239" s="103" t="str">
        <f t="shared" si="26"/>
        <v/>
      </c>
      <c r="B239" s="88" t="str">
        <f t="shared" si="28"/>
        <v/>
      </c>
      <c r="C239" s="73" t="str">
        <f t="shared" si="27"/>
        <v/>
      </c>
      <c r="D239" s="104" t="str">
        <f t="shared" si="22"/>
        <v/>
      </c>
      <c r="E239" s="104" t="str">
        <f t="shared" si="23"/>
        <v/>
      </c>
      <c r="F239" s="104" t="str">
        <f t="shared" si="24"/>
        <v/>
      </c>
      <c r="G239" s="73" t="str">
        <f t="shared" si="25"/>
        <v/>
      </c>
    </row>
    <row r="240" spans="1:7" x14ac:dyDescent="0.25">
      <c r="A240" s="103" t="str">
        <f t="shared" si="26"/>
        <v/>
      </c>
      <c r="B240" s="88" t="str">
        <f t="shared" si="28"/>
        <v/>
      </c>
      <c r="C240" s="73" t="str">
        <f t="shared" si="27"/>
        <v/>
      </c>
      <c r="D240" s="104" t="str">
        <f t="shared" si="22"/>
        <v/>
      </c>
      <c r="E240" s="104" t="str">
        <f t="shared" si="23"/>
        <v/>
      </c>
      <c r="F240" s="104" t="str">
        <f t="shared" si="24"/>
        <v/>
      </c>
      <c r="G240" s="73" t="str">
        <f t="shared" si="25"/>
        <v/>
      </c>
    </row>
    <row r="241" spans="1:7" x14ac:dyDescent="0.25">
      <c r="A241" s="103" t="str">
        <f t="shared" si="26"/>
        <v/>
      </c>
      <c r="B241" s="88" t="str">
        <f t="shared" si="28"/>
        <v/>
      </c>
      <c r="C241" s="73" t="str">
        <f t="shared" si="27"/>
        <v/>
      </c>
      <c r="D241" s="104" t="str">
        <f t="shared" si="22"/>
        <v/>
      </c>
      <c r="E241" s="104" t="str">
        <f t="shared" si="23"/>
        <v/>
      </c>
      <c r="F241" s="104" t="str">
        <f t="shared" si="24"/>
        <v/>
      </c>
      <c r="G241" s="73" t="str">
        <f t="shared" si="25"/>
        <v/>
      </c>
    </row>
    <row r="242" spans="1:7" x14ac:dyDescent="0.25">
      <c r="A242" s="103" t="str">
        <f t="shared" si="26"/>
        <v/>
      </c>
      <c r="B242" s="88" t="str">
        <f t="shared" si="28"/>
        <v/>
      </c>
      <c r="C242" s="73" t="str">
        <f t="shared" si="27"/>
        <v/>
      </c>
      <c r="D242" s="104" t="str">
        <f t="shared" si="22"/>
        <v/>
      </c>
      <c r="E242" s="104" t="str">
        <f t="shared" si="23"/>
        <v/>
      </c>
      <c r="F242" s="104" t="str">
        <f t="shared" si="24"/>
        <v/>
      </c>
      <c r="G242" s="73" t="str">
        <f t="shared" si="25"/>
        <v/>
      </c>
    </row>
    <row r="243" spans="1:7" x14ac:dyDescent="0.25">
      <c r="A243" s="103" t="str">
        <f t="shared" si="26"/>
        <v/>
      </c>
      <c r="B243" s="88" t="str">
        <f t="shared" si="28"/>
        <v/>
      </c>
      <c r="C243" s="73" t="str">
        <f t="shared" si="27"/>
        <v/>
      </c>
      <c r="D243" s="104" t="str">
        <f t="shared" si="22"/>
        <v/>
      </c>
      <c r="E243" s="104" t="str">
        <f t="shared" si="23"/>
        <v/>
      </c>
      <c r="F243" s="104" t="str">
        <f t="shared" si="24"/>
        <v/>
      </c>
      <c r="G243" s="73" t="str">
        <f t="shared" si="25"/>
        <v/>
      </c>
    </row>
    <row r="244" spans="1:7" x14ac:dyDescent="0.25">
      <c r="A244" s="103" t="str">
        <f t="shared" si="26"/>
        <v/>
      </c>
      <c r="B244" s="88" t="str">
        <f t="shared" si="28"/>
        <v/>
      </c>
      <c r="C244" s="73" t="str">
        <f t="shared" si="27"/>
        <v/>
      </c>
      <c r="D244" s="104" t="str">
        <f t="shared" si="22"/>
        <v/>
      </c>
      <c r="E244" s="104" t="str">
        <f t="shared" si="23"/>
        <v/>
      </c>
      <c r="F244" s="104" t="str">
        <f t="shared" si="24"/>
        <v/>
      </c>
      <c r="G244" s="73" t="str">
        <f t="shared" si="25"/>
        <v/>
      </c>
    </row>
    <row r="245" spans="1:7" x14ac:dyDescent="0.25">
      <c r="A245" s="103" t="str">
        <f t="shared" si="26"/>
        <v/>
      </c>
      <c r="B245" s="88" t="str">
        <f t="shared" si="28"/>
        <v/>
      </c>
      <c r="C245" s="73" t="str">
        <f t="shared" si="27"/>
        <v/>
      </c>
      <c r="D245" s="104" t="str">
        <f t="shared" si="22"/>
        <v/>
      </c>
      <c r="E245" s="104" t="str">
        <f t="shared" si="23"/>
        <v/>
      </c>
      <c r="F245" s="104" t="str">
        <f t="shared" si="24"/>
        <v/>
      </c>
      <c r="G245" s="73" t="str">
        <f t="shared" si="25"/>
        <v/>
      </c>
    </row>
    <row r="246" spans="1:7" x14ac:dyDescent="0.25">
      <c r="A246" s="103" t="str">
        <f t="shared" si="26"/>
        <v/>
      </c>
      <c r="B246" s="88" t="str">
        <f t="shared" si="28"/>
        <v/>
      </c>
      <c r="C246" s="73" t="str">
        <f t="shared" si="27"/>
        <v/>
      </c>
      <c r="D246" s="104" t="str">
        <f t="shared" si="22"/>
        <v/>
      </c>
      <c r="E246" s="104" t="str">
        <f t="shared" si="23"/>
        <v/>
      </c>
      <c r="F246" s="104" t="str">
        <f t="shared" si="24"/>
        <v/>
      </c>
      <c r="G246" s="73" t="str">
        <f t="shared" si="25"/>
        <v/>
      </c>
    </row>
    <row r="247" spans="1:7" x14ac:dyDescent="0.25">
      <c r="A247" s="103" t="str">
        <f t="shared" si="26"/>
        <v/>
      </c>
      <c r="B247" s="88" t="str">
        <f t="shared" si="28"/>
        <v/>
      </c>
      <c r="C247" s="73" t="str">
        <f t="shared" si="27"/>
        <v/>
      </c>
      <c r="D247" s="104" t="str">
        <f t="shared" si="22"/>
        <v/>
      </c>
      <c r="E247" s="104" t="str">
        <f t="shared" si="23"/>
        <v/>
      </c>
      <c r="F247" s="104" t="str">
        <f t="shared" si="24"/>
        <v/>
      </c>
      <c r="G247" s="73" t="str">
        <f t="shared" si="25"/>
        <v/>
      </c>
    </row>
    <row r="248" spans="1:7" x14ac:dyDescent="0.25">
      <c r="A248" s="103" t="str">
        <f t="shared" si="26"/>
        <v/>
      </c>
      <c r="B248" s="88" t="str">
        <f t="shared" si="28"/>
        <v/>
      </c>
      <c r="C248" s="73" t="str">
        <f t="shared" si="27"/>
        <v/>
      </c>
      <c r="D248" s="104" t="str">
        <f t="shared" si="22"/>
        <v/>
      </c>
      <c r="E248" s="104" t="str">
        <f t="shared" si="23"/>
        <v/>
      </c>
      <c r="F248" s="104" t="str">
        <f t="shared" si="24"/>
        <v/>
      </c>
      <c r="G248" s="73" t="str">
        <f t="shared" si="25"/>
        <v/>
      </c>
    </row>
    <row r="249" spans="1:7" x14ac:dyDescent="0.25">
      <c r="A249" s="103" t="str">
        <f t="shared" si="26"/>
        <v/>
      </c>
      <c r="B249" s="88" t="str">
        <f t="shared" si="28"/>
        <v/>
      </c>
      <c r="C249" s="73" t="str">
        <f t="shared" si="27"/>
        <v/>
      </c>
      <c r="D249" s="104" t="str">
        <f t="shared" si="22"/>
        <v/>
      </c>
      <c r="E249" s="104" t="str">
        <f t="shared" si="23"/>
        <v/>
      </c>
      <c r="F249" s="104" t="str">
        <f t="shared" si="24"/>
        <v/>
      </c>
      <c r="G249" s="73" t="str">
        <f t="shared" si="25"/>
        <v/>
      </c>
    </row>
    <row r="250" spans="1:7" x14ac:dyDescent="0.25">
      <c r="A250" s="103" t="str">
        <f t="shared" si="26"/>
        <v/>
      </c>
      <c r="B250" s="88" t="str">
        <f t="shared" si="28"/>
        <v/>
      </c>
      <c r="C250" s="73" t="str">
        <f t="shared" si="27"/>
        <v/>
      </c>
      <c r="D250" s="104" t="str">
        <f t="shared" si="22"/>
        <v/>
      </c>
      <c r="E250" s="104" t="str">
        <f t="shared" si="23"/>
        <v/>
      </c>
      <c r="F250" s="104" t="str">
        <f t="shared" si="24"/>
        <v/>
      </c>
      <c r="G250" s="73" t="str">
        <f t="shared" si="25"/>
        <v/>
      </c>
    </row>
    <row r="251" spans="1:7" x14ac:dyDescent="0.25">
      <c r="A251" s="103" t="str">
        <f t="shared" si="26"/>
        <v/>
      </c>
      <c r="B251" s="88" t="str">
        <f t="shared" si="28"/>
        <v/>
      </c>
      <c r="C251" s="73" t="str">
        <f t="shared" si="27"/>
        <v/>
      </c>
      <c r="D251" s="104" t="str">
        <f t="shared" si="22"/>
        <v/>
      </c>
      <c r="E251" s="104" t="str">
        <f t="shared" si="23"/>
        <v/>
      </c>
      <c r="F251" s="104" t="str">
        <f t="shared" si="24"/>
        <v/>
      </c>
      <c r="G251" s="73" t="str">
        <f t="shared" si="25"/>
        <v/>
      </c>
    </row>
    <row r="252" spans="1:7" x14ac:dyDescent="0.25">
      <c r="A252" s="103" t="str">
        <f t="shared" si="26"/>
        <v/>
      </c>
      <c r="B252" s="88" t="str">
        <f t="shared" si="28"/>
        <v/>
      </c>
      <c r="C252" s="73" t="str">
        <f t="shared" si="27"/>
        <v/>
      </c>
      <c r="D252" s="104" t="str">
        <f t="shared" si="22"/>
        <v/>
      </c>
      <c r="E252" s="104" t="str">
        <f t="shared" si="23"/>
        <v/>
      </c>
      <c r="F252" s="104" t="str">
        <f t="shared" si="24"/>
        <v/>
      </c>
      <c r="G252" s="73" t="str">
        <f t="shared" si="25"/>
        <v/>
      </c>
    </row>
    <row r="253" spans="1:7" x14ac:dyDescent="0.25">
      <c r="A253" s="103" t="str">
        <f t="shared" si="26"/>
        <v/>
      </c>
      <c r="B253" s="88" t="str">
        <f t="shared" si="28"/>
        <v/>
      </c>
      <c r="C253" s="73" t="str">
        <f t="shared" si="27"/>
        <v/>
      </c>
      <c r="D253" s="104" t="str">
        <f t="shared" si="22"/>
        <v/>
      </c>
      <c r="E253" s="104" t="str">
        <f t="shared" si="23"/>
        <v/>
      </c>
      <c r="F253" s="104" t="str">
        <f t="shared" si="24"/>
        <v/>
      </c>
      <c r="G253" s="73" t="str">
        <f t="shared" si="25"/>
        <v/>
      </c>
    </row>
    <row r="254" spans="1:7" x14ac:dyDescent="0.25">
      <c r="A254" s="103" t="str">
        <f t="shared" si="26"/>
        <v/>
      </c>
      <c r="B254" s="88" t="str">
        <f t="shared" si="28"/>
        <v/>
      </c>
      <c r="C254" s="73" t="str">
        <f t="shared" si="27"/>
        <v/>
      </c>
      <c r="D254" s="104" t="str">
        <f t="shared" si="22"/>
        <v/>
      </c>
      <c r="E254" s="104" t="str">
        <f t="shared" si="23"/>
        <v/>
      </c>
      <c r="F254" s="104" t="str">
        <f t="shared" si="24"/>
        <v/>
      </c>
      <c r="G254" s="73" t="str">
        <f t="shared" si="25"/>
        <v/>
      </c>
    </row>
    <row r="255" spans="1:7" x14ac:dyDescent="0.25">
      <c r="A255" s="103" t="str">
        <f t="shared" si="26"/>
        <v/>
      </c>
      <c r="B255" s="88" t="str">
        <f t="shared" si="28"/>
        <v/>
      </c>
      <c r="C255" s="73" t="str">
        <f t="shared" si="27"/>
        <v/>
      </c>
      <c r="D255" s="104" t="str">
        <f t="shared" si="22"/>
        <v/>
      </c>
      <c r="E255" s="104" t="str">
        <f t="shared" si="23"/>
        <v/>
      </c>
      <c r="F255" s="104" t="str">
        <f t="shared" si="24"/>
        <v/>
      </c>
      <c r="G255" s="73" t="str">
        <f t="shared" si="25"/>
        <v/>
      </c>
    </row>
    <row r="256" spans="1:7" x14ac:dyDescent="0.25">
      <c r="A256" s="103" t="str">
        <f t="shared" si="26"/>
        <v/>
      </c>
      <c r="B256" s="88" t="str">
        <f t="shared" si="28"/>
        <v/>
      </c>
      <c r="C256" s="73" t="str">
        <f t="shared" si="27"/>
        <v/>
      </c>
      <c r="D256" s="104" t="str">
        <f t="shared" si="22"/>
        <v/>
      </c>
      <c r="E256" s="104" t="str">
        <f t="shared" si="23"/>
        <v/>
      </c>
      <c r="F256" s="104" t="str">
        <f t="shared" si="24"/>
        <v/>
      </c>
      <c r="G256" s="73" t="str">
        <f t="shared" si="25"/>
        <v/>
      </c>
    </row>
    <row r="257" spans="1:7" x14ac:dyDescent="0.25">
      <c r="A257" s="103" t="str">
        <f t="shared" si="26"/>
        <v/>
      </c>
      <c r="B257" s="88" t="str">
        <f t="shared" si="28"/>
        <v/>
      </c>
      <c r="C257" s="73" t="str">
        <f t="shared" si="27"/>
        <v/>
      </c>
      <c r="D257" s="104" t="str">
        <f t="shared" si="22"/>
        <v/>
      </c>
      <c r="E257" s="104" t="str">
        <f t="shared" si="23"/>
        <v/>
      </c>
      <c r="F257" s="104" t="str">
        <f t="shared" si="24"/>
        <v/>
      </c>
      <c r="G257" s="73" t="str">
        <f t="shared" si="25"/>
        <v/>
      </c>
    </row>
    <row r="258" spans="1:7" x14ac:dyDescent="0.25">
      <c r="A258" s="103" t="str">
        <f t="shared" si="26"/>
        <v/>
      </c>
      <c r="B258" s="88" t="str">
        <f t="shared" si="28"/>
        <v/>
      </c>
      <c r="C258" s="73" t="str">
        <f t="shared" si="27"/>
        <v/>
      </c>
      <c r="D258" s="104" t="str">
        <f t="shared" si="22"/>
        <v/>
      </c>
      <c r="E258" s="104" t="str">
        <f t="shared" si="23"/>
        <v/>
      </c>
      <c r="F258" s="104" t="str">
        <f t="shared" si="24"/>
        <v/>
      </c>
      <c r="G258" s="73" t="str">
        <f t="shared" si="25"/>
        <v/>
      </c>
    </row>
    <row r="259" spans="1:7" x14ac:dyDescent="0.25">
      <c r="A259" s="103" t="str">
        <f t="shared" si="26"/>
        <v/>
      </c>
      <c r="B259" s="88" t="str">
        <f t="shared" si="28"/>
        <v/>
      </c>
      <c r="C259" s="73" t="str">
        <f t="shared" si="27"/>
        <v/>
      </c>
      <c r="D259" s="104" t="str">
        <f t="shared" si="22"/>
        <v/>
      </c>
      <c r="E259" s="104" t="str">
        <f t="shared" si="23"/>
        <v/>
      </c>
      <c r="F259" s="104" t="str">
        <f t="shared" si="24"/>
        <v/>
      </c>
      <c r="G259" s="73" t="str">
        <f t="shared" si="25"/>
        <v/>
      </c>
    </row>
    <row r="260" spans="1:7" x14ac:dyDescent="0.25">
      <c r="A260" s="103" t="str">
        <f t="shared" si="26"/>
        <v/>
      </c>
      <c r="B260" s="88" t="str">
        <f t="shared" si="28"/>
        <v/>
      </c>
      <c r="C260" s="73" t="str">
        <f t="shared" si="27"/>
        <v/>
      </c>
      <c r="D260" s="104" t="str">
        <f t="shared" si="22"/>
        <v/>
      </c>
      <c r="E260" s="104" t="str">
        <f t="shared" si="23"/>
        <v/>
      </c>
      <c r="F260" s="104" t="str">
        <f t="shared" si="24"/>
        <v/>
      </c>
      <c r="G260" s="73" t="str">
        <f t="shared" si="25"/>
        <v/>
      </c>
    </row>
    <row r="261" spans="1:7" x14ac:dyDescent="0.25">
      <c r="A261" s="103" t="str">
        <f t="shared" si="26"/>
        <v/>
      </c>
      <c r="B261" s="88" t="str">
        <f t="shared" si="28"/>
        <v/>
      </c>
      <c r="C261" s="73" t="str">
        <f t="shared" si="27"/>
        <v/>
      </c>
      <c r="D261" s="104" t="str">
        <f t="shared" si="22"/>
        <v/>
      </c>
      <c r="E261" s="104" t="str">
        <f t="shared" si="23"/>
        <v/>
      </c>
      <c r="F261" s="104" t="str">
        <f t="shared" si="24"/>
        <v/>
      </c>
      <c r="G261" s="73" t="str">
        <f t="shared" si="25"/>
        <v/>
      </c>
    </row>
    <row r="262" spans="1:7" x14ac:dyDescent="0.25">
      <c r="A262" s="103" t="str">
        <f t="shared" si="26"/>
        <v/>
      </c>
      <c r="B262" s="88" t="str">
        <f t="shared" si="28"/>
        <v/>
      </c>
      <c r="C262" s="73" t="str">
        <f t="shared" si="27"/>
        <v/>
      </c>
      <c r="D262" s="104" t="str">
        <f t="shared" si="22"/>
        <v/>
      </c>
      <c r="E262" s="104" t="str">
        <f t="shared" si="23"/>
        <v/>
      </c>
      <c r="F262" s="104" t="str">
        <f t="shared" si="24"/>
        <v/>
      </c>
      <c r="G262" s="73" t="str">
        <f t="shared" si="25"/>
        <v/>
      </c>
    </row>
    <row r="263" spans="1:7" x14ac:dyDescent="0.25">
      <c r="A263" s="103" t="str">
        <f t="shared" si="26"/>
        <v/>
      </c>
      <c r="B263" s="88" t="str">
        <f t="shared" si="28"/>
        <v/>
      </c>
      <c r="C263" s="73" t="str">
        <f t="shared" si="27"/>
        <v/>
      </c>
      <c r="D263" s="104" t="str">
        <f t="shared" si="22"/>
        <v/>
      </c>
      <c r="E263" s="104" t="str">
        <f t="shared" si="23"/>
        <v/>
      </c>
      <c r="F263" s="104" t="str">
        <f t="shared" si="24"/>
        <v/>
      </c>
      <c r="G263" s="73" t="str">
        <f t="shared" si="25"/>
        <v/>
      </c>
    </row>
    <row r="264" spans="1:7" x14ac:dyDescent="0.25">
      <c r="A264" s="103" t="str">
        <f t="shared" si="26"/>
        <v/>
      </c>
      <c r="B264" s="88" t="str">
        <f t="shared" si="28"/>
        <v/>
      </c>
      <c r="C264" s="73" t="str">
        <f t="shared" si="27"/>
        <v/>
      </c>
      <c r="D264" s="104" t="str">
        <f t="shared" si="22"/>
        <v/>
      </c>
      <c r="E264" s="104" t="str">
        <f t="shared" si="23"/>
        <v/>
      </c>
      <c r="F264" s="104" t="str">
        <f t="shared" si="24"/>
        <v/>
      </c>
      <c r="G264" s="73" t="str">
        <f t="shared" si="25"/>
        <v/>
      </c>
    </row>
    <row r="265" spans="1:7" x14ac:dyDescent="0.25">
      <c r="A265" s="103" t="str">
        <f t="shared" si="26"/>
        <v/>
      </c>
      <c r="B265" s="88" t="str">
        <f t="shared" si="28"/>
        <v/>
      </c>
      <c r="C265" s="73" t="str">
        <f t="shared" si="27"/>
        <v/>
      </c>
      <c r="D265" s="104" t="str">
        <f t="shared" si="22"/>
        <v/>
      </c>
      <c r="E265" s="104" t="str">
        <f t="shared" si="23"/>
        <v/>
      </c>
      <c r="F265" s="104" t="str">
        <f t="shared" si="24"/>
        <v/>
      </c>
      <c r="G265" s="73" t="str">
        <f t="shared" si="25"/>
        <v/>
      </c>
    </row>
    <row r="266" spans="1:7" x14ac:dyDescent="0.25">
      <c r="A266" s="103" t="str">
        <f t="shared" si="26"/>
        <v/>
      </c>
      <c r="B266" s="88" t="str">
        <f t="shared" si="28"/>
        <v/>
      </c>
      <c r="C266" s="73" t="str">
        <f t="shared" si="27"/>
        <v/>
      </c>
      <c r="D266" s="104" t="str">
        <f t="shared" si="22"/>
        <v/>
      </c>
      <c r="E266" s="104" t="str">
        <f t="shared" si="23"/>
        <v/>
      </c>
      <c r="F266" s="104" t="str">
        <f t="shared" si="24"/>
        <v/>
      </c>
      <c r="G266" s="73" t="str">
        <f t="shared" si="25"/>
        <v/>
      </c>
    </row>
    <row r="267" spans="1:7" x14ac:dyDescent="0.25">
      <c r="A267" s="103" t="str">
        <f t="shared" si="26"/>
        <v/>
      </c>
      <c r="B267" s="88" t="str">
        <f t="shared" si="28"/>
        <v/>
      </c>
      <c r="C267" s="73" t="str">
        <f t="shared" si="27"/>
        <v/>
      </c>
      <c r="D267" s="104" t="str">
        <f t="shared" si="22"/>
        <v/>
      </c>
      <c r="E267" s="104" t="str">
        <f t="shared" si="23"/>
        <v/>
      </c>
      <c r="F267" s="104" t="str">
        <f t="shared" si="24"/>
        <v/>
      </c>
      <c r="G267" s="73" t="str">
        <f t="shared" si="25"/>
        <v/>
      </c>
    </row>
    <row r="268" spans="1:7" x14ac:dyDescent="0.25">
      <c r="A268" s="103" t="str">
        <f t="shared" si="26"/>
        <v/>
      </c>
      <c r="B268" s="88" t="str">
        <f t="shared" si="28"/>
        <v/>
      </c>
      <c r="C268" s="73" t="str">
        <f t="shared" si="27"/>
        <v/>
      </c>
      <c r="D268" s="104" t="str">
        <f t="shared" si="22"/>
        <v/>
      </c>
      <c r="E268" s="104" t="str">
        <f t="shared" si="23"/>
        <v/>
      </c>
      <c r="F268" s="104" t="str">
        <f t="shared" si="24"/>
        <v/>
      </c>
      <c r="G268" s="73" t="str">
        <f t="shared" si="25"/>
        <v/>
      </c>
    </row>
    <row r="269" spans="1:7" x14ac:dyDescent="0.25">
      <c r="A269" s="103" t="str">
        <f t="shared" si="26"/>
        <v/>
      </c>
      <c r="B269" s="88" t="str">
        <f t="shared" si="28"/>
        <v/>
      </c>
      <c r="C269" s="73" t="str">
        <f t="shared" si="27"/>
        <v/>
      </c>
      <c r="D269" s="104" t="str">
        <f t="shared" si="22"/>
        <v/>
      </c>
      <c r="E269" s="104" t="str">
        <f t="shared" si="23"/>
        <v/>
      </c>
      <c r="F269" s="104" t="str">
        <f t="shared" si="24"/>
        <v/>
      </c>
      <c r="G269" s="73" t="str">
        <f t="shared" si="25"/>
        <v/>
      </c>
    </row>
    <row r="270" spans="1:7" x14ac:dyDescent="0.25">
      <c r="A270" s="103" t="str">
        <f t="shared" si="26"/>
        <v/>
      </c>
      <c r="B270" s="88" t="str">
        <f t="shared" si="28"/>
        <v/>
      </c>
      <c r="C270" s="73" t="str">
        <f t="shared" si="27"/>
        <v/>
      </c>
      <c r="D270" s="104" t="str">
        <f t="shared" si="22"/>
        <v/>
      </c>
      <c r="E270" s="104" t="str">
        <f t="shared" si="23"/>
        <v/>
      </c>
      <c r="F270" s="104" t="str">
        <f t="shared" si="24"/>
        <v/>
      </c>
      <c r="G270" s="73" t="str">
        <f t="shared" si="25"/>
        <v/>
      </c>
    </row>
    <row r="271" spans="1:7" x14ac:dyDescent="0.25">
      <c r="A271" s="103" t="str">
        <f t="shared" si="26"/>
        <v/>
      </c>
      <c r="B271" s="88" t="str">
        <f t="shared" si="28"/>
        <v/>
      </c>
      <c r="C271" s="73" t="str">
        <f t="shared" si="27"/>
        <v/>
      </c>
      <c r="D271" s="104" t="str">
        <f t="shared" si="22"/>
        <v/>
      </c>
      <c r="E271" s="104" t="str">
        <f t="shared" si="23"/>
        <v/>
      </c>
      <c r="F271" s="104" t="str">
        <f t="shared" si="24"/>
        <v/>
      </c>
      <c r="G271" s="73" t="str">
        <f t="shared" si="25"/>
        <v/>
      </c>
    </row>
    <row r="272" spans="1:7" x14ac:dyDescent="0.25">
      <c r="A272" s="103" t="str">
        <f t="shared" si="26"/>
        <v/>
      </c>
      <c r="B272" s="88" t="str">
        <f t="shared" si="28"/>
        <v/>
      </c>
      <c r="C272" s="73" t="str">
        <f t="shared" si="27"/>
        <v/>
      </c>
      <c r="D272" s="104" t="str">
        <f t="shared" si="22"/>
        <v/>
      </c>
      <c r="E272" s="104" t="str">
        <f t="shared" si="23"/>
        <v/>
      </c>
      <c r="F272" s="104" t="str">
        <f t="shared" si="24"/>
        <v/>
      </c>
      <c r="G272" s="73" t="str">
        <f t="shared" si="25"/>
        <v/>
      </c>
    </row>
    <row r="273" spans="1:7" x14ac:dyDescent="0.25">
      <c r="A273" s="103" t="str">
        <f t="shared" si="26"/>
        <v/>
      </c>
      <c r="B273" s="88" t="str">
        <f t="shared" si="28"/>
        <v/>
      </c>
      <c r="C273" s="73" t="str">
        <f t="shared" si="27"/>
        <v/>
      </c>
      <c r="D273" s="104" t="str">
        <f t="shared" si="22"/>
        <v/>
      </c>
      <c r="E273" s="104" t="str">
        <f t="shared" si="23"/>
        <v/>
      </c>
      <c r="F273" s="104" t="str">
        <f t="shared" si="24"/>
        <v/>
      </c>
      <c r="G273" s="73" t="str">
        <f t="shared" si="25"/>
        <v/>
      </c>
    </row>
    <row r="274" spans="1:7" x14ac:dyDescent="0.25">
      <c r="A274" s="103" t="str">
        <f t="shared" si="26"/>
        <v/>
      </c>
      <c r="B274" s="88" t="str">
        <f t="shared" si="28"/>
        <v/>
      </c>
      <c r="C274" s="73" t="str">
        <f t="shared" si="27"/>
        <v/>
      </c>
      <c r="D274" s="104" t="str">
        <f t="shared" ref="D274:D337" si="29">IF(B274="","",IPMT($E$13/12,B274,$E$7,-$E$11,$E$12,0))</f>
        <v/>
      </c>
      <c r="E274" s="104" t="str">
        <f t="shared" ref="E274:E337" si="30">IF(B274="","",PPMT($E$13/12,B274,$E$7,-$E$11,$E$12,0))</f>
        <v/>
      </c>
      <c r="F274" s="104" t="str">
        <f t="shared" ref="F274:F337" si="31">IF(B274="","",SUM(D274:E274))</f>
        <v/>
      </c>
      <c r="G274" s="73" t="str">
        <f t="shared" ref="G274:G337" si="32">IF(B274="","",SUM(C274)-SUM(E274))</f>
        <v/>
      </c>
    </row>
    <row r="275" spans="1:7" x14ac:dyDescent="0.25">
      <c r="A275" s="103" t="str">
        <f t="shared" ref="A275:A338" si="33">IF(B275="","",EDATE(A274,1))</f>
        <v/>
      </c>
      <c r="B275" s="88" t="str">
        <f t="shared" si="28"/>
        <v/>
      </c>
      <c r="C275" s="73" t="str">
        <f t="shared" ref="C275:C338" si="34">IF(B275="","",G274)</f>
        <v/>
      </c>
      <c r="D275" s="104" t="str">
        <f t="shared" si="29"/>
        <v/>
      </c>
      <c r="E275" s="104" t="str">
        <f t="shared" si="30"/>
        <v/>
      </c>
      <c r="F275" s="104" t="str">
        <f t="shared" si="31"/>
        <v/>
      </c>
      <c r="G275" s="73" t="str">
        <f t="shared" si="32"/>
        <v/>
      </c>
    </row>
    <row r="276" spans="1:7" x14ac:dyDescent="0.25">
      <c r="A276" s="103" t="str">
        <f t="shared" si="33"/>
        <v/>
      </c>
      <c r="B276" s="88" t="str">
        <f t="shared" ref="B276:B339" si="35">IF(B275="","",IF(SUM(B275)+1&lt;=$E$7,SUM(B275)+1,""))</f>
        <v/>
      </c>
      <c r="C276" s="73" t="str">
        <f t="shared" si="34"/>
        <v/>
      </c>
      <c r="D276" s="104" t="str">
        <f t="shared" si="29"/>
        <v/>
      </c>
      <c r="E276" s="104" t="str">
        <f t="shared" si="30"/>
        <v/>
      </c>
      <c r="F276" s="104" t="str">
        <f t="shared" si="31"/>
        <v/>
      </c>
      <c r="G276" s="73" t="str">
        <f t="shared" si="32"/>
        <v/>
      </c>
    </row>
    <row r="277" spans="1:7" x14ac:dyDescent="0.25">
      <c r="A277" s="103" t="str">
        <f t="shared" si="33"/>
        <v/>
      </c>
      <c r="B277" s="88" t="str">
        <f t="shared" si="35"/>
        <v/>
      </c>
      <c r="C277" s="73" t="str">
        <f t="shared" si="34"/>
        <v/>
      </c>
      <c r="D277" s="104" t="str">
        <f t="shared" si="29"/>
        <v/>
      </c>
      <c r="E277" s="104" t="str">
        <f t="shared" si="30"/>
        <v/>
      </c>
      <c r="F277" s="104" t="str">
        <f t="shared" si="31"/>
        <v/>
      </c>
      <c r="G277" s="73" t="str">
        <f t="shared" si="32"/>
        <v/>
      </c>
    </row>
    <row r="278" spans="1:7" x14ac:dyDescent="0.25">
      <c r="A278" s="103" t="str">
        <f t="shared" si="33"/>
        <v/>
      </c>
      <c r="B278" s="88" t="str">
        <f t="shared" si="35"/>
        <v/>
      </c>
      <c r="C278" s="73" t="str">
        <f t="shared" si="34"/>
        <v/>
      </c>
      <c r="D278" s="104" t="str">
        <f t="shared" si="29"/>
        <v/>
      </c>
      <c r="E278" s="104" t="str">
        <f t="shared" si="30"/>
        <v/>
      </c>
      <c r="F278" s="104" t="str">
        <f t="shared" si="31"/>
        <v/>
      </c>
      <c r="G278" s="73" t="str">
        <f t="shared" si="32"/>
        <v/>
      </c>
    </row>
    <row r="279" spans="1:7" x14ac:dyDescent="0.25">
      <c r="A279" s="103" t="str">
        <f t="shared" si="33"/>
        <v/>
      </c>
      <c r="B279" s="88" t="str">
        <f t="shared" si="35"/>
        <v/>
      </c>
      <c r="C279" s="73" t="str">
        <f t="shared" si="34"/>
        <v/>
      </c>
      <c r="D279" s="104" t="str">
        <f t="shared" si="29"/>
        <v/>
      </c>
      <c r="E279" s="104" t="str">
        <f t="shared" si="30"/>
        <v/>
      </c>
      <c r="F279" s="104" t="str">
        <f t="shared" si="31"/>
        <v/>
      </c>
      <c r="G279" s="73" t="str">
        <f t="shared" si="32"/>
        <v/>
      </c>
    </row>
    <row r="280" spans="1:7" x14ac:dyDescent="0.25">
      <c r="A280" s="103" t="str">
        <f t="shared" si="33"/>
        <v/>
      </c>
      <c r="B280" s="88" t="str">
        <f t="shared" si="35"/>
        <v/>
      </c>
      <c r="C280" s="73" t="str">
        <f t="shared" si="34"/>
        <v/>
      </c>
      <c r="D280" s="104" t="str">
        <f t="shared" si="29"/>
        <v/>
      </c>
      <c r="E280" s="104" t="str">
        <f t="shared" si="30"/>
        <v/>
      </c>
      <c r="F280" s="104" t="str">
        <f t="shared" si="31"/>
        <v/>
      </c>
      <c r="G280" s="73" t="str">
        <f t="shared" si="32"/>
        <v/>
      </c>
    </row>
    <row r="281" spans="1:7" x14ac:dyDescent="0.25">
      <c r="A281" s="103" t="str">
        <f t="shared" si="33"/>
        <v/>
      </c>
      <c r="B281" s="88" t="str">
        <f t="shared" si="35"/>
        <v/>
      </c>
      <c r="C281" s="73" t="str">
        <f t="shared" si="34"/>
        <v/>
      </c>
      <c r="D281" s="104" t="str">
        <f t="shared" si="29"/>
        <v/>
      </c>
      <c r="E281" s="104" t="str">
        <f t="shared" si="30"/>
        <v/>
      </c>
      <c r="F281" s="104" t="str">
        <f t="shared" si="31"/>
        <v/>
      </c>
      <c r="G281" s="73" t="str">
        <f t="shared" si="32"/>
        <v/>
      </c>
    </row>
    <row r="282" spans="1:7" x14ac:dyDescent="0.25">
      <c r="A282" s="103" t="str">
        <f t="shared" si="33"/>
        <v/>
      </c>
      <c r="B282" s="88" t="str">
        <f t="shared" si="35"/>
        <v/>
      </c>
      <c r="C282" s="73" t="str">
        <f t="shared" si="34"/>
        <v/>
      </c>
      <c r="D282" s="104" t="str">
        <f t="shared" si="29"/>
        <v/>
      </c>
      <c r="E282" s="104" t="str">
        <f t="shared" si="30"/>
        <v/>
      </c>
      <c r="F282" s="104" t="str">
        <f t="shared" si="31"/>
        <v/>
      </c>
      <c r="G282" s="73" t="str">
        <f t="shared" si="32"/>
        <v/>
      </c>
    </row>
    <row r="283" spans="1:7" x14ac:dyDescent="0.25">
      <c r="A283" s="103" t="str">
        <f t="shared" si="33"/>
        <v/>
      </c>
      <c r="B283" s="88" t="str">
        <f t="shared" si="35"/>
        <v/>
      </c>
      <c r="C283" s="73" t="str">
        <f t="shared" si="34"/>
        <v/>
      </c>
      <c r="D283" s="104" t="str">
        <f t="shared" si="29"/>
        <v/>
      </c>
      <c r="E283" s="104" t="str">
        <f t="shared" si="30"/>
        <v/>
      </c>
      <c r="F283" s="104" t="str">
        <f t="shared" si="31"/>
        <v/>
      </c>
      <c r="G283" s="73" t="str">
        <f t="shared" si="32"/>
        <v/>
      </c>
    </row>
    <row r="284" spans="1:7" x14ac:dyDescent="0.25">
      <c r="A284" s="103" t="str">
        <f t="shared" si="33"/>
        <v/>
      </c>
      <c r="B284" s="88" t="str">
        <f t="shared" si="35"/>
        <v/>
      </c>
      <c r="C284" s="73" t="str">
        <f t="shared" si="34"/>
        <v/>
      </c>
      <c r="D284" s="104" t="str">
        <f t="shared" si="29"/>
        <v/>
      </c>
      <c r="E284" s="104" t="str">
        <f t="shared" si="30"/>
        <v/>
      </c>
      <c r="F284" s="104" t="str">
        <f t="shared" si="31"/>
        <v/>
      </c>
      <c r="G284" s="73" t="str">
        <f t="shared" si="32"/>
        <v/>
      </c>
    </row>
    <row r="285" spans="1:7" x14ac:dyDescent="0.25">
      <c r="A285" s="103" t="str">
        <f t="shared" si="33"/>
        <v/>
      </c>
      <c r="B285" s="88" t="str">
        <f t="shared" si="35"/>
        <v/>
      </c>
      <c r="C285" s="73" t="str">
        <f t="shared" si="34"/>
        <v/>
      </c>
      <c r="D285" s="104" t="str">
        <f t="shared" si="29"/>
        <v/>
      </c>
      <c r="E285" s="104" t="str">
        <f t="shared" si="30"/>
        <v/>
      </c>
      <c r="F285" s="104" t="str">
        <f t="shared" si="31"/>
        <v/>
      </c>
      <c r="G285" s="73" t="str">
        <f t="shared" si="32"/>
        <v/>
      </c>
    </row>
    <row r="286" spans="1:7" x14ac:dyDescent="0.25">
      <c r="A286" s="103" t="str">
        <f t="shared" si="33"/>
        <v/>
      </c>
      <c r="B286" s="88" t="str">
        <f t="shared" si="35"/>
        <v/>
      </c>
      <c r="C286" s="73" t="str">
        <f t="shared" si="34"/>
        <v/>
      </c>
      <c r="D286" s="104" t="str">
        <f t="shared" si="29"/>
        <v/>
      </c>
      <c r="E286" s="104" t="str">
        <f t="shared" si="30"/>
        <v/>
      </c>
      <c r="F286" s="104" t="str">
        <f t="shared" si="31"/>
        <v/>
      </c>
      <c r="G286" s="73" t="str">
        <f t="shared" si="32"/>
        <v/>
      </c>
    </row>
    <row r="287" spans="1:7" x14ac:dyDescent="0.25">
      <c r="A287" s="103" t="str">
        <f t="shared" si="33"/>
        <v/>
      </c>
      <c r="B287" s="88" t="str">
        <f t="shared" si="35"/>
        <v/>
      </c>
      <c r="C287" s="73" t="str">
        <f t="shared" si="34"/>
        <v/>
      </c>
      <c r="D287" s="104" t="str">
        <f t="shared" si="29"/>
        <v/>
      </c>
      <c r="E287" s="104" t="str">
        <f t="shared" si="30"/>
        <v/>
      </c>
      <c r="F287" s="104" t="str">
        <f t="shared" si="31"/>
        <v/>
      </c>
      <c r="G287" s="73" t="str">
        <f t="shared" si="32"/>
        <v/>
      </c>
    </row>
    <row r="288" spans="1:7" x14ac:dyDescent="0.25">
      <c r="A288" s="103" t="str">
        <f t="shared" si="33"/>
        <v/>
      </c>
      <c r="B288" s="88" t="str">
        <f t="shared" si="35"/>
        <v/>
      </c>
      <c r="C288" s="73" t="str">
        <f t="shared" si="34"/>
        <v/>
      </c>
      <c r="D288" s="104" t="str">
        <f t="shared" si="29"/>
        <v/>
      </c>
      <c r="E288" s="104" t="str">
        <f t="shared" si="30"/>
        <v/>
      </c>
      <c r="F288" s="104" t="str">
        <f t="shared" si="31"/>
        <v/>
      </c>
      <c r="G288" s="73" t="str">
        <f t="shared" si="32"/>
        <v/>
      </c>
    </row>
    <row r="289" spans="1:7" x14ac:dyDescent="0.25">
      <c r="A289" s="103" t="str">
        <f t="shared" si="33"/>
        <v/>
      </c>
      <c r="B289" s="88" t="str">
        <f t="shared" si="35"/>
        <v/>
      </c>
      <c r="C289" s="73" t="str">
        <f t="shared" si="34"/>
        <v/>
      </c>
      <c r="D289" s="104" t="str">
        <f t="shared" si="29"/>
        <v/>
      </c>
      <c r="E289" s="104" t="str">
        <f t="shared" si="30"/>
        <v/>
      </c>
      <c r="F289" s="104" t="str">
        <f t="shared" si="31"/>
        <v/>
      </c>
      <c r="G289" s="73" t="str">
        <f t="shared" si="32"/>
        <v/>
      </c>
    </row>
    <row r="290" spans="1:7" x14ac:dyDescent="0.25">
      <c r="A290" s="103" t="str">
        <f t="shared" si="33"/>
        <v/>
      </c>
      <c r="B290" s="88" t="str">
        <f t="shared" si="35"/>
        <v/>
      </c>
      <c r="C290" s="73" t="str">
        <f t="shared" si="34"/>
        <v/>
      </c>
      <c r="D290" s="104" t="str">
        <f t="shared" si="29"/>
        <v/>
      </c>
      <c r="E290" s="104" t="str">
        <f t="shared" si="30"/>
        <v/>
      </c>
      <c r="F290" s="104" t="str">
        <f t="shared" si="31"/>
        <v/>
      </c>
      <c r="G290" s="73" t="str">
        <f t="shared" si="32"/>
        <v/>
      </c>
    </row>
    <row r="291" spans="1:7" x14ac:dyDescent="0.25">
      <c r="A291" s="103" t="str">
        <f t="shared" si="33"/>
        <v/>
      </c>
      <c r="B291" s="88" t="str">
        <f t="shared" si="35"/>
        <v/>
      </c>
      <c r="C291" s="73" t="str">
        <f t="shared" si="34"/>
        <v/>
      </c>
      <c r="D291" s="104" t="str">
        <f t="shared" si="29"/>
        <v/>
      </c>
      <c r="E291" s="104" t="str">
        <f t="shared" si="30"/>
        <v/>
      </c>
      <c r="F291" s="104" t="str">
        <f t="shared" si="31"/>
        <v/>
      </c>
      <c r="G291" s="73" t="str">
        <f t="shared" si="32"/>
        <v/>
      </c>
    </row>
    <row r="292" spans="1:7" x14ac:dyDescent="0.25">
      <c r="A292" s="103" t="str">
        <f t="shared" si="33"/>
        <v/>
      </c>
      <c r="B292" s="88" t="str">
        <f t="shared" si="35"/>
        <v/>
      </c>
      <c r="C292" s="73" t="str">
        <f t="shared" si="34"/>
        <v/>
      </c>
      <c r="D292" s="104" t="str">
        <f t="shared" si="29"/>
        <v/>
      </c>
      <c r="E292" s="104" t="str">
        <f t="shared" si="30"/>
        <v/>
      </c>
      <c r="F292" s="104" t="str">
        <f t="shared" si="31"/>
        <v/>
      </c>
      <c r="G292" s="73" t="str">
        <f t="shared" si="32"/>
        <v/>
      </c>
    </row>
    <row r="293" spans="1:7" x14ac:dyDescent="0.25">
      <c r="A293" s="103" t="str">
        <f t="shared" si="33"/>
        <v/>
      </c>
      <c r="B293" s="88" t="str">
        <f t="shared" si="35"/>
        <v/>
      </c>
      <c r="C293" s="73" t="str">
        <f t="shared" si="34"/>
        <v/>
      </c>
      <c r="D293" s="104" t="str">
        <f t="shared" si="29"/>
        <v/>
      </c>
      <c r="E293" s="104" t="str">
        <f t="shared" si="30"/>
        <v/>
      </c>
      <c r="F293" s="104" t="str">
        <f t="shared" si="31"/>
        <v/>
      </c>
      <c r="G293" s="73" t="str">
        <f t="shared" si="32"/>
        <v/>
      </c>
    </row>
    <row r="294" spans="1:7" x14ac:dyDescent="0.25">
      <c r="A294" s="103" t="str">
        <f t="shared" si="33"/>
        <v/>
      </c>
      <c r="B294" s="88" t="str">
        <f t="shared" si="35"/>
        <v/>
      </c>
      <c r="C294" s="73" t="str">
        <f t="shared" si="34"/>
        <v/>
      </c>
      <c r="D294" s="104" t="str">
        <f t="shared" si="29"/>
        <v/>
      </c>
      <c r="E294" s="104" t="str">
        <f t="shared" si="30"/>
        <v/>
      </c>
      <c r="F294" s="104" t="str">
        <f t="shared" si="31"/>
        <v/>
      </c>
      <c r="G294" s="73" t="str">
        <f t="shared" si="32"/>
        <v/>
      </c>
    </row>
    <row r="295" spans="1:7" x14ac:dyDescent="0.25">
      <c r="A295" s="103" t="str">
        <f t="shared" si="33"/>
        <v/>
      </c>
      <c r="B295" s="88" t="str">
        <f t="shared" si="35"/>
        <v/>
      </c>
      <c r="C295" s="73" t="str">
        <f t="shared" si="34"/>
        <v/>
      </c>
      <c r="D295" s="104" t="str">
        <f t="shared" si="29"/>
        <v/>
      </c>
      <c r="E295" s="104" t="str">
        <f t="shared" si="30"/>
        <v/>
      </c>
      <c r="F295" s="104" t="str">
        <f t="shared" si="31"/>
        <v/>
      </c>
      <c r="G295" s="73" t="str">
        <f t="shared" si="32"/>
        <v/>
      </c>
    </row>
    <row r="296" spans="1:7" x14ac:dyDescent="0.25">
      <c r="A296" s="103" t="str">
        <f t="shared" si="33"/>
        <v/>
      </c>
      <c r="B296" s="88" t="str">
        <f t="shared" si="35"/>
        <v/>
      </c>
      <c r="C296" s="73" t="str">
        <f t="shared" si="34"/>
        <v/>
      </c>
      <c r="D296" s="104" t="str">
        <f t="shared" si="29"/>
        <v/>
      </c>
      <c r="E296" s="104" t="str">
        <f t="shared" si="30"/>
        <v/>
      </c>
      <c r="F296" s="104" t="str">
        <f t="shared" si="31"/>
        <v/>
      </c>
      <c r="G296" s="73" t="str">
        <f t="shared" si="32"/>
        <v/>
      </c>
    </row>
    <row r="297" spans="1:7" x14ac:dyDescent="0.25">
      <c r="A297" s="103" t="str">
        <f t="shared" si="33"/>
        <v/>
      </c>
      <c r="B297" s="88" t="str">
        <f t="shared" si="35"/>
        <v/>
      </c>
      <c r="C297" s="73" t="str">
        <f t="shared" si="34"/>
        <v/>
      </c>
      <c r="D297" s="104" t="str">
        <f t="shared" si="29"/>
        <v/>
      </c>
      <c r="E297" s="104" t="str">
        <f t="shared" si="30"/>
        <v/>
      </c>
      <c r="F297" s="104" t="str">
        <f t="shared" si="31"/>
        <v/>
      </c>
      <c r="G297" s="73" t="str">
        <f t="shared" si="32"/>
        <v/>
      </c>
    </row>
    <row r="298" spans="1:7" x14ac:dyDescent="0.25">
      <c r="A298" s="103" t="str">
        <f t="shared" si="33"/>
        <v/>
      </c>
      <c r="B298" s="88" t="str">
        <f t="shared" si="35"/>
        <v/>
      </c>
      <c r="C298" s="73" t="str">
        <f t="shared" si="34"/>
        <v/>
      </c>
      <c r="D298" s="104" t="str">
        <f t="shared" si="29"/>
        <v/>
      </c>
      <c r="E298" s="104" t="str">
        <f t="shared" si="30"/>
        <v/>
      </c>
      <c r="F298" s="104" t="str">
        <f t="shared" si="31"/>
        <v/>
      </c>
      <c r="G298" s="73" t="str">
        <f t="shared" si="32"/>
        <v/>
      </c>
    </row>
    <row r="299" spans="1:7" x14ac:dyDescent="0.25">
      <c r="A299" s="103" t="str">
        <f t="shared" si="33"/>
        <v/>
      </c>
      <c r="B299" s="88" t="str">
        <f t="shared" si="35"/>
        <v/>
      </c>
      <c r="C299" s="73" t="str">
        <f t="shared" si="34"/>
        <v/>
      </c>
      <c r="D299" s="104" t="str">
        <f t="shared" si="29"/>
        <v/>
      </c>
      <c r="E299" s="104" t="str">
        <f t="shared" si="30"/>
        <v/>
      </c>
      <c r="F299" s="104" t="str">
        <f t="shared" si="31"/>
        <v/>
      </c>
      <c r="G299" s="73" t="str">
        <f t="shared" si="32"/>
        <v/>
      </c>
    </row>
    <row r="300" spans="1:7" x14ac:dyDescent="0.25">
      <c r="A300" s="103" t="str">
        <f t="shared" si="33"/>
        <v/>
      </c>
      <c r="B300" s="88" t="str">
        <f t="shared" si="35"/>
        <v/>
      </c>
      <c r="C300" s="73" t="str">
        <f t="shared" si="34"/>
        <v/>
      </c>
      <c r="D300" s="104" t="str">
        <f t="shared" si="29"/>
        <v/>
      </c>
      <c r="E300" s="104" t="str">
        <f t="shared" si="30"/>
        <v/>
      </c>
      <c r="F300" s="104" t="str">
        <f t="shared" si="31"/>
        <v/>
      </c>
      <c r="G300" s="73" t="str">
        <f t="shared" si="32"/>
        <v/>
      </c>
    </row>
    <row r="301" spans="1:7" x14ac:dyDescent="0.25">
      <c r="A301" s="103" t="str">
        <f t="shared" si="33"/>
        <v/>
      </c>
      <c r="B301" s="88" t="str">
        <f t="shared" si="35"/>
        <v/>
      </c>
      <c r="C301" s="73" t="str">
        <f t="shared" si="34"/>
        <v/>
      </c>
      <c r="D301" s="104" t="str">
        <f t="shared" si="29"/>
        <v/>
      </c>
      <c r="E301" s="104" t="str">
        <f t="shared" si="30"/>
        <v/>
      </c>
      <c r="F301" s="104" t="str">
        <f t="shared" si="31"/>
        <v/>
      </c>
      <c r="G301" s="73" t="str">
        <f t="shared" si="32"/>
        <v/>
      </c>
    </row>
    <row r="302" spans="1:7" x14ac:dyDescent="0.25">
      <c r="A302" s="103" t="str">
        <f t="shared" si="33"/>
        <v/>
      </c>
      <c r="B302" s="88" t="str">
        <f t="shared" si="35"/>
        <v/>
      </c>
      <c r="C302" s="73" t="str">
        <f t="shared" si="34"/>
        <v/>
      </c>
      <c r="D302" s="104" t="str">
        <f t="shared" si="29"/>
        <v/>
      </c>
      <c r="E302" s="104" t="str">
        <f t="shared" si="30"/>
        <v/>
      </c>
      <c r="F302" s="104" t="str">
        <f t="shared" si="31"/>
        <v/>
      </c>
      <c r="G302" s="73" t="str">
        <f t="shared" si="32"/>
        <v/>
      </c>
    </row>
    <row r="303" spans="1:7" x14ac:dyDescent="0.25">
      <c r="A303" s="103" t="str">
        <f t="shared" si="33"/>
        <v/>
      </c>
      <c r="B303" s="88" t="str">
        <f t="shared" si="35"/>
        <v/>
      </c>
      <c r="C303" s="73" t="str">
        <f t="shared" si="34"/>
        <v/>
      </c>
      <c r="D303" s="104" t="str">
        <f t="shared" si="29"/>
        <v/>
      </c>
      <c r="E303" s="104" t="str">
        <f t="shared" si="30"/>
        <v/>
      </c>
      <c r="F303" s="104" t="str">
        <f t="shared" si="31"/>
        <v/>
      </c>
      <c r="G303" s="73" t="str">
        <f t="shared" si="32"/>
        <v/>
      </c>
    </row>
    <row r="304" spans="1:7" x14ac:dyDescent="0.25">
      <c r="A304" s="103" t="str">
        <f t="shared" si="33"/>
        <v/>
      </c>
      <c r="B304" s="88" t="str">
        <f t="shared" si="35"/>
        <v/>
      </c>
      <c r="C304" s="73" t="str">
        <f t="shared" si="34"/>
        <v/>
      </c>
      <c r="D304" s="104" t="str">
        <f t="shared" si="29"/>
        <v/>
      </c>
      <c r="E304" s="104" t="str">
        <f t="shared" si="30"/>
        <v/>
      </c>
      <c r="F304" s="104" t="str">
        <f t="shared" si="31"/>
        <v/>
      </c>
      <c r="G304" s="73" t="str">
        <f t="shared" si="32"/>
        <v/>
      </c>
    </row>
    <row r="305" spans="1:7" x14ac:dyDescent="0.25">
      <c r="A305" s="103" t="str">
        <f t="shared" si="33"/>
        <v/>
      </c>
      <c r="B305" s="88" t="str">
        <f t="shared" si="35"/>
        <v/>
      </c>
      <c r="C305" s="73" t="str">
        <f t="shared" si="34"/>
        <v/>
      </c>
      <c r="D305" s="104" t="str">
        <f t="shared" si="29"/>
        <v/>
      </c>
      <c r="E305" s="104" t="str">
        <f t="shared" si="30"/>
        <v/>
      </c>
      <c r="F305" s="104" t="str">
        <f t="shared" si="31"/>
        <v/>
      </c>
      <c r="G305" s="73" t="str">
        <f t="shared" si="32"/>
        <v/>
      </c>
    </row>
    <row r="306" spans="1:7" x14ac:dyDescent="0.25">
      <c r="A306" s="103" t="str">
        <f t="shared" si="33"/>
        <v/>
      </c>
      <c r="B306" s="88" t="str">
        <f t="shared" si="35"/>
        <v/>
      </c>
      <c r="C306" s="73" t="str">
        <f t="shared" si="34"/>
        <v/>
      </c>
      <c r="D306" s="104" t="str">
        <f t="shared" si="29"/>
        <v/>
      </c>
      <c r="E306" s="104" t="str">
        <f t="shared" si="30"/>
        <v/>
      </c>
      <c r="F306" s="104" t="str">
        <f t="shared" si="31"/>
        <v/>
      </c>
      <c r="G306" s="73" t="str">
        <f t="shared" si="32"/>
        <v/>
      </c>
    </row>
    <row r="307" spans="1:7" x14ac:dyDescent="0.25">
      <c r="A307" s="103" t="str">
        <f t="shared" si="33"/>
        <v/>
      </c>
      <c r="B307" s="88" t="str">
        <f t="shared" si="35"/>
        <v/>
      </c>
      <c r="C307" s="73" t="str">
        <f t="shared" si="34"/>
        <v/>
      </c>
      <c r="D307" s="104" t="str">
        <f t="shared" si="29"/>
        <v/>
      </c>
      <c r="E307" s="104" t="str">
        <f t="shared" si="30"/>
        <v/>
      </c>
      <c r="F307" s="104" t="str">
        <f t="shared" si="31"/>
        <v/>
      </c>
      <c r="G307" s="73" t="str">
        <f t="shared" si="32"/>
        <v/>
      </c>
    </row>
    <row r="308" spans="1:7" x14ac:dyDescent="0.25">
      <c r="A308" s="103" t="str">
        <f t="shared" si="33"/>
        <v/>
      </c>
      <c r="B308" s="88" t="str">
        <f t="shared" si="35"/>
        <v/>
      </c>
      <c r="C308" s="73" t="str">
        <f t="shared" si="34"/>
        <v/>
      </c>
      <c r="D308" s="104" t="str">
        <f t="shared" si="29"/>
        <v/>
      </c>
      <c r="E308" s="104" t="str">
        <f t="shared" si="30"/>
        <v/>
      </c>
      <c r="F308" s="104" t="str">
        <f t="shared" si="31"/>
        <v/>
      </c>
      <c r="G308" s="73" t="str">
        <f t="shared" si="32"/>
        <v/>
      </c>
    </row>
    <row r="309" spans="1:7" x14ac:dyDescent="0.25">
      <c r="A309" s="103" t="str">
        <f t="shared" si="33"/>
        <v/>
      </c>
      <c r="B309" s="88" t="str">
        <f t="shared" si="35"/>
        <v/>
      </c>
      <c r="C309" s="73" t="str">
        <f t="shared" si="34"/>
        <v/>
      </c>
      <c r="D309" s="104" t="str">
        <f t="shared" si="29"/>
        <v/>
      </c>
      <c r="E309" s="104" t="str">
        <f t="shared" si="30"/>
        <v/>
      </c>
      <c r="F309" s="104" t="str">
        <f t="shared" si="31"/>
        <v/>
      </c>
      <c r="G309" s="73" t="str">
        <f t="shared" si="32"/>
        <v/>
      </c>
    </row>
    <row r="310" spans="1:7" x14ac:dyDescent="0.25">
      <c r="A310" s="103" t="str">
        <f t="shared" si="33"/>
        <v/>
      </c>
      <c r="B310" s="88" t="str">
        <f t="shared" si="35"/>
        <v/>
      </c>
      <c r="C310" s="73" t="str">
        <f t="shared" si="34"/>
        <v/>
      </c>
      <c r="D310" s="104" t="str">
        <f t="shared" si="29"/>
        <v/>
      </c>
      <c r="E310" s="104" t="str">
        <f t="shared" si="30"/>
        <v/>
      </c>
      <c r="F310" s="104" t="str">
        <f t="shared" si="31"/>
        <v/>
      </c>
      <c r="G310" s="73" t="str">
        <f t="shared" si="32"/>
        <v/>
      </c>
    </row>
    <row r="311" spans="1:7" x14ac:dyDescent="0.25">
      <c r="A311" s="103" t="str">
        <f t="shared" si="33"/>
        <v/>
      </c>
      <c r="B311" s="88" t="str">
        <f t="shared" si="35"/>
        <v/>
      </c>
      <c r="C311" s="73" t="str">
        <f t="shared" si="34"/>
        <v/>
      </c>
      <c r="D311" s="104" t="str">
        <f t="shared" si="29"/>
        <v/>
      </c>
      <c r="E311" s="104" t="str">
        <f t="shared" si="30"/>
        <v/>
      </c>
      <c r="F311" s="104" t="str">
        <f t="shared" si="31"/>
        <v/>
      </c>
      <c r="G311" s="73" t="str">
        <f t="shared" si="32"/>
        <v/>
      </c>
    </row>
    <row r="312" spans="1:7" x14ac:dyDescent="0.25">
      <c r="A312" s="103" t="str">
        <f t="shared" si="33"/>
        <v/>
      </c>
      <c r="B312" s="88" t="str">
        <f t="shared" si="35"/>
        <v/>
      </c>
      <c r="C312" s="73" t="str">
        <f t="shared" si="34"/>
        <v/>
      </c>
      <c r="D312" s="104" t="str">
        <f t="shared" si="29"/>
        <v/>
      </c>
      <c r="E312" s="104" t="str">
        <f t="shared" si="30"/>
        <v/>
      </c>
      <c r="F312" s="104" t="str">
        <f t="shared" si="31"/>
        <v/>
      </c>
      <c r="G312" s="73" t="str">
        <f t="shared" si="32"/>
        <v/>
      </c>
    </row>
    <row r="313" spans="1:7" x14ac:dyDescent="0.25">
      <c r="A313" s="103" t="str">
        <f t="shared" si="33"/>
        <v/>
      </c>
      <c r="B313" s="88" t="str">
        <f t="shared" si="35"/>
        <v/>
      </c>
      <c r="C313" s="73" t="str">
        <f t="shared" si="34"/>
        <v/>
      </c>
      <c r="D313" s="104" t="str">
        <f t="shared" si="29"/>
        <v/>
      </c>
      <c r="E313" s="104" t="str">
        <f t="shared" si="30"/>
        <v/>
      </c>
      <c r="F313" s="104" t="str">
        <f t="shared" si="31"/>
        <v/>
      </c>
      <c r="G313" s="73" t="str">
        <f t="shared" si="32"/>
        <v/>
      </c>
    </row>
    <row r="314" spans="1:7" x14ac:dyDescent="0.25">
      <c r="A314" s="103" t="str">
        <f t="shared" si="33"/>
        <v/>
      </c>
      <c r="B314" s="88" t="str">
        <f t="shared" si="35"/>
        <v/>
      </c>
      <c r="C314" s="73" t="str">
        <f t="shared" si="34"/>
        <v/>
      </c>
      <c r="D314" s="104" t="str">
        <f t="shared" si="29"/>
        <v/>
      </c>
      <c r="E314" s="104" t="str">
        <f t="shared" si="30"/>
        <v/>
      </c>
      <c r="F314" s="104" t="str">
        <f t="shared" si="31"/>
        <v/>
      </c>
      <c r="G314" s="73" t="str">
        <f t="shared" si="32"/>
        <v/>
      </c>
    </row>
    <row r="315" spans="1:7" x14ac:dyDescent="0.25">
      <c r="A315" s="103" t="str">
        <f t="shared" si="33"/>
        <v/>
      </c>
      <c r="B315" s="88" t="str">
        <f t="shared" si="35"/>
        <v/>
      </c>
      <c r="C315" s="73" t="str">
        <f t="shared" si="34"/>
        <v/>
      </c>
      <c r="D315" s="104" t="str">
        <f t="shared" si="29"/>
        <v/>
      </c>
      <c r="E315" s="104" t="str">
        <f t="shared" si="30"/>
        <v/>
      </c>
      <c r="F315" s="104" t="str">
        <f t="shared" si="31"/>
        <v/>
      </c>
      <c r="G315" s="73" t="str">
        <f t="shared" si="32"/>
        <v/>
      </c>
    </row>
    <row r="316" spans="1:7" x14ac:dyDescent="0.25">
      <c r="A316" s="103" t="str">
        <f t="shared" si="33"/>
        <v/>
      </c>
      <c r="B316" s="88" t="str">
        <f t="shared" si="35"/>
        <v/>
      </c>
      <c r="C316" s="73" t="str">
        <f t="shared" si="34"/>
        <v/>
      </c>
      <c r="D316" s="104" t="str">
        <f t="shared" si="29"/>
        <v/>
      </c>
      <c r="E316" s="104" t="str">
        <f t="shared" si="30"/>
        <v/>
      </c>
      <c r="F316" s="104" t="str">
        <f t="shared" si="31"/>
        <v/>
      </c>
      <c r="G316" s="73" t="str">
        <f t="shared" si="32"/>
        <v/>
      </c>
    </row>
    <row r="317" spans="1:7" x14ac:dyDescent="0.25">
      <c r="A317" s="103" t="str">
        <f t="shared" si="33"/>
        <v/>
      </c>
      <c r="B317" s="88" t="str">
        <f t="shared" si="35"/>
        <v/>
      </c>
      <c r="C317" s="73" t="str">
        <f t="shared" si="34"/>
        <v/>
      </c>
      <c r="D317" s="104" t="str">
        <f t="shared" si="29"/>
        <v/>
      </c>
      <c r="E317" s="104" t="str">
        <f t="shared" si="30"/>
        <v/>
      </c>
      <c r="F317" s="104" t="str">
        <f t="shared" si="31"/>
        <v/>
      </c>
      <c r="G317" s="73" t="str">
        <f t="shared" si="32"/>
        <v/>
      </c>
    </row>
    <row r="318" spans="1:7" x14ac:dyDescent="0.25">
      <c r="A318" s="103" t="str">
        <f t="shared" si="33"/>
        <v/>
      </c>
      <c r="B318" s="88" t="str">
        <f t="shared" si="35"/>
        <v/>
      </c>
      <c r="C318" s="73" t="str">
        <f t="shared" si="34"/>
        <v/>
      </c>
      <c r="D318" s="104" t="str">
        <f t="shared" si="29"/>
        <v/>
      </c>
      <c r="E318" s="104" t="str">
        <f t="shared" si="30"/>
        <v/>
      </c>
      <c r="F318" s="104" t="str">
        <f t="shared" si="31"/>
        <v/>
      </c>
      <c r="G318" s="73" t="str">
        <f t="shared" si="32"/>
        <v/>
      </c>
    </row>
    <row r="319" spans="1:7" x14ac:dyDescent="0.25">
      <c r="A319" s="103" t="str">
        <f t="shared" si="33"/>
        <v/>
      </c>
      <c r="B319" s="88" t="str">
        <f t="shared" si="35"/>
        <v/>
      </c>
      <c r="C319" s="73" t="str">
        <f t="shared" si="34"/>
        <v/>
      </c>
      <c r="D319" s="104" t="str">
        <f t="shared" si="29"/>
        <v/>
      </c>
      <c r="E319" s="104" t="str">
        <f t="shared" si="30"/>
        <v/>
      </c>
      <c r="F319" s="104" t="str">
        <f t="shared" si="31"/>
        <v/>
      </c>
      <c r="G319" s="73" t="str">
        <f t="shared" si="32"/>
        <v/>
      </c>
    </row>
    <row r="320" spans="1:7" x14ac:dyDescent="0.25">
      <c r="A320" s="103" t="str">
        <f t="shared" si="33"/>
        <v/>
      </c>
      <c r="B320" s="88" t="str">
        <f t="shared" si="35"/>
        <v/>
      </c>
      <c r="C320" s="73" t="str">
        <f t="shared" si="34"/>
        <v/>
      </c>
      <c r="D320" s="104" t="str">
        <f t="shared" si="29"/>
        <v/>
      </c>
      <c r="E320" s="104" t="str">
        <f t="shared" si="30"/>
        <v/>
      </c>
      <c r="F320" s="104" t="str">
        <f t="shared" si="31"/>
        <v/>
      </c>
      <c r="G320" s="73" t="str">
        <f t="shared" si="32"/>
        <v/>
      </c>
    </row>
    <row r="321" spans="1:7" x14ac:dyDescent="0.25">
      <c r="A321" s="103" t="str">
        <f t="shared" si="33"/>
        <v/>
      </c>
      <c r="B321" s="88" t="str">
        <f t="shared" si="35"/>
        <v/>
      </c>
      <c r="C321" s="73" t="str">
        <f t="shared" si="34"/>
        <v/>
      </c>
      <c r="D321" s="104" t="str">
        <f t="shared" si="29"/>
        <v/>
      </c>
      <c r="E321" s="104" t="str">
        <f t="shared" si="30"/>
        <v/>
      </c>
      <c r="F321" s="104" t="str">
        <f t="shared" si="31"/>
        <v/>
      </c>
      <c r="G321" s="73" t="str">
        <f t="shared" si="32"/>
        <v/>
      </c>
    </row>
    <row r="322" spans="1:7" x14ac:dyDescent="0.25">
      <c r="A322" s="103" t="str">
        <f t="shared" si="33"/>
        <v/>
      </c>
      <c r="B322" s="88" t="str">
        <f t="shared" si="35"/>
        <v/>
      </c>
      <c r="C322" s="73" t="str">
        <f t="shared" si="34"/>
        <v/>
      </c>
      <c r="D322" s="104" t="str">
        <f t="shared" si="29"/>
        <v/>
      </c>
      <c r="E322" s="104" t="str">
        <f t="shared" si="30"/>
        <v/>
      </c>
      <c r="F322" s="104" t="str">
        <f t="shared" si="31"/>
        <v/>
      </c>
      <c r="G322" s="73" t="str">
        <f t="shared" si="32"/>
        <v/>
      </c>
    </row>
    <row r="323" spans="1:7" x14ac:dyDescent="0.25">
      <c r="A323" s="103" t="str">
        <f t="shared" si="33"/>
        <v/>
      </c>
      <c r="B323" s="88" t="str">
        <f t="shared" si="35"/>
        <v/>
      </c>
      <c r="C323" s="73" t="str">
        <f t="shared" si="34"/>
        <v/>
      </c>
      <c r="D323" s="104" t="str">
        <f t="shared" si="29"/>
        <v/>
      </c>
      <c r="E323" s="104" t="str">
        <f t="shared" si="30"/>
        <v/>
      </c>
      <c r="F323" s="104" t="str">
        <f t="shared" si="31"/>
        <v/>
      </c>
      <c r="G323" s="73" t="str">
        <f t="shared" si="32"/>
        <v/>
      </c>
    </row>
    <row r="324" spans="1:7" x14ac:dyDescent="0.25">
      <c r="A324" s="103" t="str">
        <f t="shared" si="33"/>
        <v/>
      </c>
      <c r="B324" s="88" t="str">
        <f t="shared" si="35"/>
        <v/>
      </c>
      <c r="C324" s="73" t="str">
        <f t="shared" si="34"/>
        <v/>
      </c>
      <c r="D324" s="104" t="str">
        <f t="shared" si="29"/>
        <v/>
      </c>
      <c r="E324" s="104" t="str">
        <f t="shared" si="30"/>
        <v/>
      </c>
      <c r="F324" s="104" t="str">
        <f t="shared" si="31"/>
        <v/>
      </c>
      <c r="G324" s="73" t="str">
        <f t="shared" si="32"/>
        <v/>
      </c>
    </row>
    <row r="325" spans="1:7" x14ac:dyDescent="0.25">
      <c r="A325" s="103" t="str">
        <f t="shared" si="33"/>
        <v/>
      </c>
      <c r="B325" s="88" t="str">
        <f t="shared" si="35"/>
        <v/>
      </c>
      <c r="C325" s="73" t="str">
        <f t="shared" si="34"/>
        <v/>
      </c>
      <c r="D325" s="104" t="str">
        <f t="shared" si="29"/>
        <v/>
      </c>
      <c r="E325" s="104" t="str">
        <f t="shared" si="30"/>
        <v/>
      </c>
      <c r="F325" s="104" t="str">
        <f t="shared" si="31"/>
        <v/>
      </c>
      <c r="G325" s="73" t="str">
        <f t="shared" si="32"/>
        <v/>
      </c>
    </row>
    <row r="326" spans="1:7" x14ac:dyDescent="0.25">
      <c r="A326" s="103" t="str">
        <f t="shared" si="33"/>
        <v/>
      </c>
      <c r="B326" s="88" t="str">
        <f t="shared" si="35"/>
        <v/>
      </c>
      <c r="C326" s="73" t="str">
        <f t="shared" si="34"/>
        <v/>
      </c>
      <c r="D326" s="104" t="str">
        <f t="shared" si="29"/>
        <v/>
      </c>
      <c r="E326" s="104" t="str">
        <f t="shared" si="30"/>
        <v/>
      </c>
      <c r="F326" s="104" t="str">
        <f t="shared" si="31"/>
        <v/>
      </c>
      <c r="G326" s="73" t="str">
        <f t="shared" si="32"/>
        <v/>
      </c>
    </row>
    <row r="327" spans="1:7" x14ac:dyDescent="0.25">
      <c r="A327" s="103" t="str">
        <f t="shared" si="33"/>
        <v/>
      </c>
      <c r="B327" s="88" t="str">
        <f t="shared" si="35"/>
        <v/>
      </c>
      <c r="C327" s="73" t="str">
        <f t="shared" si="34"/>
        <v/>
      </c>
      <c r="D327" s="104" t="str">
        <f t="shared" si="29"/>
        <v/>
      </c>
      <c r="E327" s="104" t="str">
        <f t="shared" si="30"/>
        <v/>
      </c>
      <c r="F327" s="104" t="str">
        <f t="shared" si="31"/>
        <v/>
      </c>
      <c r="G327" s="73" t="str">
        <f t="shared" si="32"/>
        <v/>
      </c>
    </row>
    <row r="328" spans="1:7" x14ac:dyDescent="0.25">
      <c r="A328" s="103" t="str">
        <f t="shared" si="33"/>
        <v/>
      </c>
      <c r="B328" s="88" t="str">
        <f t="shared" si="35"/>
        <v/>
      </c>
      <c r="C328" s="73" t="str">
        <f t="shared" si="34"/>
        <v/>
      </c>
      <c r="D328" s="104" t="str">
        <f t="shared" si="29"/>
        <v/>
      </c>
      <c r="E328" s="104" t="str">
        <f t="shared" si="30"/>
        <v/>
      </c>
      <c r="F328" s="104" t="str">
        <f t="shared" si="31"/>
        <v/>
      </c>
      <c r="G328" s="73" t="str">
        <f t="shared" si="32"/>
        <v/>
      </c>
    </row>
    <row r="329" spans="1:7" x14ac:dyDescent="0.25">
      <c r="A329" s="103" t="str">
        <f t="shared" si="33"/>
        <v/>
      </c>
      <c r="B329" s="88" t="str">
        <f t="shared" si="35"/>
        <v/>
      </c>
      <c r="C329" s="73" t="str">
        <f t="shared" si="34"/>
        <v/>
      </c>
      <c r="D329" s="104" t="str">
        <f t="shared" si="29"/>
        <v/>
      </c>
      <c r="E329" s="104" t="str">
        <f t="shared" si="30"/>
        <v/>
      </c>
      <c r="F329" s="104" t="str">
        <f t="shared" si="31"/>
        <v/>
      </c>
      <c r="G329" s="73" t="str">
        <f t="shared" si="32"/>
        <v/>
      </c>
    </row>
    <row r="330" spans="1:7" x14ac:dyDescent="0.25">
      <c r="A330" s="103" t="str">
        <f t="shared" si="33"/>
        <v/>
      </c>
      <c r="B330" s="88" t="str">
        <f t="shared" si="35"/>
        <v/>
      </c>
      <c r="C330" s="73" t="str">
        <f t="shared" si="34"/>
        <v/>
      </c>
      <c r="D330" s="104" t="str">
        <f t="shared" si="29"/>
        <v/>
      </c>
      <c r="E330" s="104" t="str">
        <f t="shared" si="30"/>
        <v/>
      </c>
      <c r="F330" s="104" t="str">
        <f t="shared" si="31"/>
        <v/>
      </c>
      <c r="G330" s="73" t="str">
        <f t="shared" si="32"/>
        <v/>
      </c>
    </row>
    <row r="331" spans="1:7" x14ac:dyDescent="0.25">
      <c r="A331" s="103" t="str">
        <f t="shared" si="33"/>
        <v/>
      </c>
      <c r="B331" s="88" t="str">
        <f t="shared" si="35"/>
        <v/>
      </c>
      <c r="C331" s="73" t="str">
        <f t="shared" si="34"/>
        <v/>
      </c>
      <c r="D331" s="104" t="str">
        <f t="shared" si="29"/>
        <v/>
      </c>
      <c r="E331" s="104" t="str">
        <f t="shared" si="30"/>
        <v/>
      </c>
      <c r="F331" s="104" t="str">
        <f t="shared" si="31"/>
        <v/>
      </c>
      <c r="G331" s="73" t="str">
        <f t="shared" si="32"/>
        <v/>
      </c>
    </row>
    <row r="332" spans="1:7" x14ac:dyDescent="0.25">
      <c r="A332" s="103" t="str">
        <f t="shared" si="33"/>
        <v/>
      </c>
      <c r="B332" s="88" t="str">
        <f t="shared" si="35"/>
        <v/>
      </c>
      <c r="C332" s="73" t="str">
        <f t="shared" si="34"/>
        <v/>
      </c>
      <c r="D332" s="104" t="str">
        <f t="shared" si="29"/>
        <v/>
      </c>
      <c r="E332" s="104" t="str">
        <f t="shared" si="30"/>
        <v/>
      </c>
      <c r="F332" s="104" t="str">
        <f t="shared" si="31"/>
        <v/>
      </c>
      <c r="G332" s="73" t="str">
        <f t="shared" si="32"/>
        <v/>
      </c>
    </row>
    <row r="333" spans="1:7" x14ac:dyDescent="0.25">
      <c r="A333" s="103" t="str">
        <f t="shared" si="33"/>
        <v/>
      </c>
      <c r="B333" s="88" t="str">
        <f t="shared" si="35"/>
        <v/>
      </c>
      <c r="C333" s="73" t="str">
        <f t="shared" si="34"/>
        <v/>
      </c>
      <c r="D333" s="104" t="str">
        <f t="shared" si="29"/>
        <v/>
      </c>
      <c r="E333" s="104" t="str">
        <f t="shared" si="30"/>
        <v/>
      </c>
      <c r="F333" s="104" t="str">
        <f t="shared" si="31"/>
        <v/>
      </c>
      <c r="G333" s="73" t="str">
        <f t="shared" si="32"/>
        <v/>
      </c>
    </row>
    <row r="334" spans="1:7" x14ac:dyDescent="0.25">
      <c r="A334" s="103" t="str">
        <f t="shared" si="33"/>
        <v/>
      </c>
      <c r="B334" s="88" t="str">
        <f t="shared" si="35"/>
        <v/>
      </c>
      <c r="C334" s="73" t="str">
        <f t="shared" si="34"/>
        <v/>
      </c>
      <c r="D334" s="104" t="str">
        <f t="shared" si="29"/>
        <v/>
      </c>
      <c r="E334" s="104" t="str">
        <f t="shared" si="30"/>
        <v/>
      </c>
      <c r="F334" s="104" t="str">
        <f t="shared" si="31"/>
        <v/>
      </c>
      <c r="G334" s="73" t="str">
        <f t="shared" si="32"/>
        <v/>
      </c>
    </row>
    <row r="335" spans="1:7" x14ac:dyDescent="0.25">
      <c r="A335" s="103" t="str">
        <f t="shared" si="33"/>
        <v/>
      </c>
      <c r="B335" s="88" t="str">
        <f t="shared" si="35"/>
        <v/>
      </c>
      <c r="C335" s="73" t="str">
        <f t="shared" si="34"/>
        <v/>
      </c>
      <c r="D335" s="104" t="str">
        <f t="shared" si="29"/>
        <v/>
      </c>
      <c r="E335" s="104" t="str">
        <f t="shared" si="30"/>
        <v/>
      </c>
      <c r="F335" s="104" t="str">
        <f t="shared" si="31"/>
        <v/>
      </c>
      <c r="G335" s="73" t="str">
        <f t="shared" si="32"/>
        <v/>
      </c>
    </row>
    <row r="336" spans="1:7" x14ac:dyDescent="0.25">
      <c r="A336" s="103" t="str">
        <f t="shared" si="33"/>
        <v/>
      </c>
      <c r="B336" s="88" t="str">
        <f t="shared" si="35"/>
        <v/>
      </c>
      <c r="C336" s="73" t="str">
        <f t="shared" si="34"/>
        <v/>
      </c>
      <c r="D336" s="104" t="str">
        <f t="shared" si="29"/>
        <v/>
      </c>
      <c r="E336" s="104" t="str">
        <f t="shared" si="30"/>
        <v/>
      </c>
      <c r="F336" s="104" t="str">
        <f t="shared" si="31"/>
        <v/>
      </c>
      <c r="G336" s="73" t="str">
        <f t="shared" si="32"/>
        <v/>
      </c>
    </row>
    <row r="337" spans="1:7" x14ac:dyDescent="0.25">
      <c r="A337" s="103" t="str">
        <f t="shared" si="33"/>
        <v/>
      </c>
      <c r="B337" s="88" t="str">
        <f t="shared" si="35"/>
        <v/>
      </c>
      <c r="C337" s="73" t="str">
        <f t="shared" si="34"/>
        <v/>
      </c>
      <c r="D337" s="104" t="str">
        <f t="shared" si="29"/>
        <v/>
      </c>
      <c r="E337" s="104" t="str">
        <f t="shared" si="30"/>
        <v/>
      </c>
      <c r="F337" s="104" t="str">
        <f t="shared" si="31"/>
        <v/>
      </c>
      <c r="G337" s="73" t="str">
        <f t="shared" si="32"/>
        <v/>
      </c>
    </row>
    <row r="338" spans="1:7" x14ac:dyDescent="0.25">
      <c r="A338" s="103" t="str">
        <f t="shared" si="33"/>
        <v/>
      </c>
      <c r="B338" s="88" t="str">
        <f t="shared" si="35"/>
        <v/>
      </c>
      <c r="C338" s="73" t="str">
        <f t="shared" si="34"/>
        <v/>
      </c>
      <c r="D338" s="104" t="str">
        <f t="shared" ref="D338:D401" si="36">IF(B338="","",IPMT($E$13/12,B338,$E$7,-$E$11,$E$12,0))</f>
        <v/>
      </c>
      <c r="E338" s="104" t="str">
        <f t="shared" ref="E338:E401" si="37">IF(B338="","",PPMT($E$13/12,B338,$E$7,-$E$11,$E$12,0))</f>
        <v/>
      </c>
      <c r="F338" s="104" t="str">
        <f t="shared" ref="F338:F401" si="38">IF(B338="","",SUM(D338:E338))</f>
        <v/>
      </c>
      <c r="G338" s="73" t="str">
        <f t="shared" ref="G338:G401" si="39">IF(B338="","",SUM(C338)-SUM(E338))</f>
        <v/>
      </c>
    </row>
    <row r="339" spans="1:7" x14ac:dyDescent="0.25">
      <c r="A339" s="103" t="str">
        <f t="shared" ref="A339:A402" si="40">IF(B339="","",EDATE(A338,1))</f>
        <v/>
      </c>
      <c r="B339" s="88" t="str">
        <f t="shared" si="35"/>
        <v/>
      </c>
      <c r="C339" s="73" t="str">
        <f t="shared" ref="C339:C402" si="41">IF(B339="","",G338)</f>
        <v/>
      </c>
      <c r="D339" s="104" t="str">
        <f t="shared" si="36"/>
        <v/>
      </c>
      <c r="E339" s="104" t="str">
        <f t="shared" si="37"/>
        <v/>
      </c>
      <c r="F339" s="104" t="str">
        <f t="shared" si="38"/>
        <v/>
      </c>
      <c r="G339" s="73" t="str">
        <f t="shared" si="39"/>
        <v/>
      </c>
    </row>
    <row r="340" spans="1:7" x14ac:dyDescent="0.25">
      <c r="A340" s="103" t="str">
        <f t="shared" si="40"/>
        <v/>
      </c>
      <c r="B340" s="88" t="str">
        <f t="shared" ref="B340:B403" si="42">IF(B339="","",IF(SUM(B339)+1&lt;=$E$7,SUM(B339)+1,""))</f>
        <v/>
      </c>
      <c r="C340" s="73" t="str">
        <f t="shared" si="41"/>
        <v/>
      </c>
      <c r="D340" s="104" t="str">
        <f t="shared" si="36"/>
        <v/>
      </c>
      <c r="E340" s="104" t="str">
        <f t="shared" si="37"/>
        <v/>
      </c>
      <c r="F340" s="104" t="str">
        <f t="shared" si="38"/>
        <v/>
      </c>
      <c r="G340" s="73" t="str">
        <f t="shared" si="39"/>
        <v/>
      </c>
    </row>
    <row r="341" spans="1:7" x14ac:dyDescent="0.25">
      <c r="A341" s="103" t="str">
        <f t="shared" si="40"/>
        <v/>
      </c>
      <c r="B341" s="88" t="str">
        <f t="shared" si="42"/>
        <v/>
      </c>
      <c r="C341" s="73" t="str">
        <f t="shared" si="41"/>
        <v/>
      </c>
      <c r="D341" s="104" t="str">
        <f t="shared" si="36"/>
        <v/>
      </c>
      <c r="E341" s="104" t="str">
        <f t="shared" si="37"/>
        <v/>
      </c>
      <c r="F341" s="104" t="str">
        <f t="shared" si="38"/>
        <v/>
      </c>
      <c r="G341" s="73" t="str">
        <f t="shared" si="39"/>
        <v/>
      </c>
    </row>
    <row r="342" spans="1:7" x14ac:dyDescent="0.25">
      <c r="A342" s="103" t="str">
        <f t="shared" si="40"/>
        <v/>
      </c>
      <c r="B342" s="88" t="str">
        <f t="shared" si="42"/>
        <v/>
      </c>
      <c r="C342" s="73" t="str">
        <f t="shared" si="41"/>
        <v/>
      </c>
      <c r="D342" s="104" t="str">
        <f t="shared" si="36"/>
        <v/>
      </c>
      <c r="E342" s="104" t="str">
        <f t="shared" si="37"/>
        <v/>
      </c>
      <c r="F342" s="104" t="str">
        <f t="shared" si="38"/>
        <v/>
      </c>
      <c r="G342" s="73" t="str">
        <f t="shared" si="39"/>
        <v/>
      </c>
    </row>
    <row r="343" spans="1:7" x14ac:dyDescent="0.25">
      <c r="A343" s="103" t="str">
        <f t="shared" si="40"/>
        <v/>
      </c>
      <c r="B343" s="88" t="str">
        <f t="shared" si="42"/>
        <v/>
      </c>
      <c r="C343" s="73" t="str">
        <f t="shared" si="41"/>
        <v/>
      </c>
      <c r="D343" s="104" t="str">
        <f t="shared" si="36"/>
        <v/>
      </c>
      <c r="E343" s="104" t="str">
        <f t="shared" si="37"/>
        <v/>
      </c>
      <c r="F343" s="104" t="str">
        <f t="shared" si="38"/>
        <v/>
      </c>
      <c r="G343" s="73" t="str">
        <f t="shared" si="39"/>
        <v/>
      </c>
    </row>
    <row r="344" spans="1:7" x14ac:dyDescent="0.25">
      <c r="A344" s="103" t="str">
        <f t="shared" si="40"/>
        <v/>
      </c>
      <c r="B344" s="88" t="str">
        <f t="shared" si="42"/>
        <v/>
      </c>
      <c r="C344" s="73" t="str">
        <f t="shared" si="41"/>
        <v/>
      </c>
      <c r="D344" s="104" t="str">
        <f t="shared" si="36"/>
        <v/>
      </c>
      <c r="E344" s="104" t="str">
        <f t="shared" si="37"/>
        <v/>
      </c>
      <c r="F344" s="104" t="str">
        <f t="shared" si="38"/>
        <v/>
      </c>
      <c r="G344" s="73" t="str">
        <f t="shared" si="39"/>
        <v/>
      </c>
    </row>
    <row r="345" spans="1:7" x14ac:dyDescent="0.25">
      <c r="A345" s="103" t="str">
        <f t="shared" si="40"/>
        <v/>
      </c>
      <c r="B345" s="88" t="str">
        <f t="shared" si="42"/>
        <v/>
      </c>
      <c r="C345" s="73" t="str">
        <f t="shared" si="41"/>
        <v/>
      </c>
      <c r="D345" s="104" t="str">
        <f t="shared" si="36"/>
        <v/>
      </c>
      <c r="E345" s="104" t="str">
        <f t="shared" si="37"/>
        <v/>
      </c>
      <c r="F345" s="104" t="str">
        <f t="shared" si="38"/>
        <v/>
      </c>
      <c r="G345" s="73" t="str">
        <f t="shared" si="39"/>
        <v/>
      </c>
    </row>
    <row r="346" spans="1:7" x14ac:dyDescent="0.25">
      <c r="A346" s="103" t="str">
        <f t="shared" si="40"/>
        <v/>
      </c>
      <c r="B346" s="88" t="str">
        <f t="shared" si="42"/>
        <v/>
      </c>
      <c r="C346" s="73" t="str">
        <f t="shared" si="41"/>
        <v/>
      </c>
      <c r="D346" s="104" t="str">
        <f t="shared" si="36"/>
        <v/>
      </c>
      <c r="E346" s="104" t="str">
        <f t="shared" si="37"/>
        <v/>
      </c>
      <c r="F346" s="104" t="str">
        <f t="shared" si="38"/>
        <v/>
      </c>
      <c r="G346" s="73" t="str">
        <f t="shared" si="39"/>
        <v/>
      </c>
    </row>
    <row r="347" spans="1:7" x14ac:dyDescent="0.25">
      <c r="A347" s="103" t="str">
        <f t="shared" si="40"/>
        <v/>
      </c>
      <c r="B347" s="88" t="str">
        <f t="shared" si="42"/>
        <v/>
      </c>
      <c r="C347" s="73" t="str">
        <f t="shared" si="41"/>
        <v/>
      </c>
      <c r="D347" s="104" t="str">
        <f t="shared" si="36"/>
        <v/>
      </c>
      <c r="E347" s="104" t="str">
        <f t="shared" si="37"/>
        <v/>
      </c>
      <c r="F347" s="104" t="str">
        <f t="shared" si="38"/>
        <v/>
      </c>
      <c r="G347" s="73" t="str">
        <f t="shared" si="39"/>
        <v/>
      </c>
    </row>
    <row r="348" spans="1:7" x14ac:dyDescent="0.25">
      <c r="A348" s="103" t="str">
        <f t="shared" si="40"/>
        <v/>
      </c>
      <c r="B348" s="88" t="str">
        <f t="shared" si="42"/>
        <v/>
      </c>
      <c r="C348" s="73" t="str">
        <f t="shared" si="41"/>
        <v/>
      </c>
      <c r="D348" s="104" t="str">
        <f t="shared" si="36"/>
        <v/>
      </c>
      <c r="E348" s="104" t="str">
        <f t="shared" si="37"/>
        <v/>
      </c>
      <c r="F348" s="104" t="str">
        <f t="shared" si="38"/>
        <v/>
      </c>
      <c r="G348" s="73" t="str">
        <f t="shared" si="39"/>
        <v/>
      </c>
    </row>
    <row r="349" spans="1:7" x14ac:dyDescent="0.25">
      <c r="A349" s="103" t="str">
        <f t="shared" si="40"/>
        <v/>
      </c>
      <c r="B349" s="88" t="str">
        <f t="shared" si="42"/>
        <v/>
      </c>
      <c r="C349" s="73" t="str">
        <f t="shared" si="41"/>
        <v/>
      </c>
      <c r="D349" s="104" t="str">
        <f t="shared" si="36"/>
        <v/>
      </c>
      <c r="E349" s="104" t="str">
        <f t="shared" si="37"/>
        <v/>
      </c>
      <c r="F349" s="104" t="str">
        <f t="shared" si="38"/>
        <v/>
      </c>
      <c r="G349" s="73" t="str">
        <f t="shared" si="39"/>
        <v/>
      </c>
    </row>
    <row r="350" spans="1:7" x14ac:dyDescent="0.25">
      <c r="A350" s="103" t="str">
        <f t="shared" si="40"/>
        <v/>
      </c>
      <c r="B350" s="88" t="str">
        <f t="shared" si="42"/>
        <v/>
      </c>
      <c r="C350" s="73" t="str">
        <f t="shared" si="41"/>
        <v/>
      </c>
      <c r="D350" s="104" t="str">
        <f t="shared" si="36"/>
        <v/>
      </c>
      <c r="E350" s="104" t="str">
        <f t="shared" si="37"/>
        <v/>
      </c>
      <c r="F350" s="104" t="str">
        <f t="shared" si="38"/>
        <v/>
      </c>
      <c r="G350" s="73" t="str">
        <f t="shared" si="39"/>
        <v/>
      </c>
    </row>
    <row r="351" spans="1:7" x14ac:dyDescent="0.25">
      <c r="A351" s="103" t="str">
        <f t="shared" si="40"/>
        <v/>
      </c>
      <c r="B351" s="88" t="str">
        <f t="shared" si="42"/>
        <v/>
      </c>
      <c r="C351" s="73" t="str">
        <f t="shared" si="41"/>
        <v/>
      </c>
      <c r="D351" s="104" t="str">
        <f t="shared" si="36"/>
        <v/>
      </c>
      <c r="E351" s="104" t="str">
        <f t="shared" si="37"/>
        <v/>
      </c>
      <c r="F351" s="104" t="str">
        <f t="shared" si="38"/>
        <v/>
      </c>
      <c r="G351" s="73" t="str">
        <f t="shared" si="39"/>
        <v/>
      </c>
    </row>
    <row r="352" spans="1:7" x14ac:dyDescent="0.25">
      <c r="A352" s="103" t="str">
        <f t="shared" si="40"/>
        <v/>
      </c>
      <c r="B352" s="88" t="str">
        <f t="shared" si="42"/>
        <v/>
      </c>
      <c r="C352" s="73" t="str">
        <f t="shared" si="41"/>
        <v/>
      </c>
      <c r="D352" s="104" t="str">
        <f t="shared" si="36"/>
        <v/>
      </c>
      <c r="E352" s="104" t="str">
        <f t="shared" si="37"/>
        <v/>
      </c>
      <c r="F352" s="104" t="str">
        <f t="shared" si="38"/>
        <v/>
      </c>
      <c r="G352" s="73" t="str">
        <f t="shared" si="39"/>
        <v/>
      </c>
    </row>
    <row r="353" spans="1:7" x14ac:dyDescent="0.25">
      <c r="A353" s="103" t="str">
        <f t="shared" si="40"/>
        <v/>
      </c>
      <c r="B353" s="88" t="str">
        <f t="shared" si="42"/>
        <v/>
      </c>
      <c r="C353" s="73" t="str">
        <f t="shared" si="41"/>
        <v/>
      </c>
      <c r="D353" s="104" t="str">
        <f t="shared" si="36"/>
        <v/>
      </c>
      <c r="E353" s="104" t="str">
        <f t="shared" si="37"/>
        <v/>
      </c>
      <c r="F353" s="104" t="str">
        <f t="shared" si="38"/>
        <v/>
      </c>
      <c r="G353" s="73" t="str">
        <f t="shared" si="39"/>
        <v/>
      </c>
    </row>
    <row r="354" spans="1:7" x14ac:dyDescent="0.25">
      <c r="A354" s="103" t="str">
        <f t="shared" si="40"/>
        <v/>
      </c>
      <c r="B354" s="88" t="str">
        <f t="shared" si="42"/>
        <v/>
      </c>
      <c r="C354" s="73" t="str">
        <f t="shared" si="41"/>
        <v/>
      </c>
      <c r="D354" s="104" t="str">
        <f t="shared" si="36"/>
        <v/>
      </c>
      <c r="E354" s="104" t="str">
        <f t="shared" si="37"/>
        <v/>
      </c>
      <c r="F354" s="104" t="str">
        <f t="shared" si="38"/>
        <v/>
      </c>
      <c r="G354" s="73" t="str">
        <f t="shared" si="39"/>
        <v/>
      </c>
    </row>
    <row r="355" spans="1:7" x14ac:dyDescent="0.25">
      <c r="A355" s="103" t="str">
        <f t="shared" si="40"/>
        <v/>
      </c>
      <c r="B355" s="88" t="str">
        <f t="shared" si="42"/>
        <v/>
      </c>
      <c r="C355" s="73" t="str">
        <f t="shared" si="41"/>
        <v/>
      </c>
      <c r="D355" s="104" t="str">
        <f t="shared" si="36"/>
        <v/>
      </c>
      <c r="E355" s="104" t="str">
        <f t="shared" si="37"/>
        <v/>
      </c>
      <c r="F355" s="104" t="str">
        <f t="shared" si="38"/>
        <v/>
      </c>
      <c r="G355" s="73" t="str">
        <f t="shared" si="39"/>
        <v/>
      </c>
    </row>
    <row r="356" spans="1:7" x14ac:dyDescent="0.25">
      <c r="A356" s="103" t="str">
        <f t="shared" si="40"/>
        <v/>
      </c>
      <c r="B356" s="88" t="str">
        <f t="shared" si="42"/>
        <v/>
      </c>
      <c r="C356" s="73" t="str">
        <f t="shared" si="41"/>
        <v/>
      </c>
      <c r="D356" s="104" t="str">
        <f t="shared" si="36"/>
        <v/>
      </c>
      <c r="E356" s="104" t="str">
        <f t="shared" si="37"/>
        <v/>
      </c>
      <c r="F356" s="104" t="str">
        <f t="shared" si="38"/>
        <v/>
      </c>
      <c r="G356" s="73" t="str">
        <f t="shared" si="39"/>
        <v/>
      </c>
    </row>
    <row r="357" spans="1:7" x14ac:dyDescent="0.25">
      <c r="A357" s="103" t="str">
        <f t="shared" si="40"/>
        <v/>
      </c>
      <c r="B357" s="88" t="str">
        <f t="shared" si="42"/>
        <v/>
      </c>
      <c r="C357" s="73" t="str">
        <f t="shared" si="41"/>
        <v/>
      </c>
      <c r="D357" s="104" t="str">
        <f t="shared" si="36"/>
        <v/>
      </c>
      <c r="E357" s="104" t="str">
        <f t="shared" si="37"/>
        <v/>
      </c>
      <c r="F357" s="104" t="str">
        <f t="shared" si="38"/>
        <v/>
      </c>
      <c r="G357" s="73" t="str">
        <f t="shared" si="39"/>
        <v/>
      </c>
    </row>
    <row r="358" spans="1:7" x14ac:dyDescent="0.25">
      <c r="A358" s="103" t="str">
        <f t="shared" si="40"/>
        <v/>
      </c>
      <c r="B358" s="88" t="str">
        <f t="shared" si="42"/>
        <v/>
      </c>
      <c r="C358" s="73" t="str">
        <f t="shared" si="41"/>
        <v/>
      </c>
      <c r="D358" s="104" t="str">
        <f t="shared" si="36"/>
        <v/>
      </c>
      <c r="E358" s="104" t="str">
        <f t="shared" si="37"/>
        <v/>
      </c>
      <c r="F358" s="104" t="str">
        <f t="shared" si="38"/>
        <v/>
      </c>
      <c r="G358" s="73" t="str">
        <f t="shared" si="39"/>
        <v/>
      </c>
    </row>
    <row r="359" spans="1:7" x14ac:dyDescent="0.25">
      <c r="A359" s="103" t="str">
        <f t="shared" si="40"/>
        <v/>
      </c>
      <c r="B359" s="88" t="str">
        <f t="shared" si="42"/>
        <v/>
      </c>
      <c r="C359" s="73" t="str">
        <f t="shared" si="41"/>
        <v/>
      </c>
      <c r="D359" s="104" t="str">
        <f t="shared" si="36"/>
        <v/>
      </c>
      <c r="E359" s="104" t="str">
        <f t="shared" si="37"/>
        <v/>
      </c>
      <c r="F359" s="104" t="str">
        <f t="shared" si="38"/>
        <v/>
      </c>
      <c r="G359" s="73" t="str">
        <f t="shared" si="39"/>
        <v/>
      </c>
    </row>
    <row r="360" spans="1:7" x14ac:dyDescent="0.25">
      <c r="A360" s="103" t="str">
        <f t="shared" si="40"/>
        <v/>
      </c>
      <c r="B360" s="88" t="str">
        <f t="shared" si="42"/>
        <v/>
      </c>
      <c r="C360" s="73" t="str">
        <f t="shared" si="41"/>
        <v/>
      </c>
      <c r="D360" s="104" t="str">
        <f t="shared" si="36"/>
        <v/>
      </c>
      <c r="E360" s="104" t="str">
        <f t="shared" si="37"/>
        <v/>
      </c>
      <c r="F360" s="104" t="str">
        <f t="shared" si="38"/>
        <v/>
      </c>
      <c r="G360" s="73" t="str">
        <f t="shared" si="39"/>
        <v/>
      </c>
    </row>
    <row r="361" spans="1:7" x14ac:dyDescent="0.25">
      <c r="A361" s="103" t="str">
        <f t="shared" si="40"/>
        <v/>
      </c>
      <c r="B361" s="88" t="str">
        <f t="shared" si="42"/>
        <v/>
      </c>
      <c r="C361" s="73" t="str">
        <f t="shared" si="41"/>
        <v/>
      </c>
      <c r="D361" s="104" t="str">
        <f t="shared" si="36"/>
        <v/>
      </c>
      <c r="E361" s="104" t="str">
        <f t="shared" si="37"/>
        <v/>
      </c>
      <c r="F361" s="104" t="str">
        <f t="shared" si="38"/>
        <v/>
      </c>
      <c r="G361" s="73" t="str">
        <f t="shared" si="39"/>
        <v/>
      </c>
    </row>
    <row r="362" spans="1:7" x14ac:dyDescent="0.25">
      <c r="A362" s="103" t="str">
        <f t="shared" si="40"/>
        <v/>
      </c>
      <c r="B362" s="88" t="str">
        <f t="shared" si="42"/>
        <v/>
      </c>
      <c r="C362" s="73" t="str">
        <f t="shared" si="41"/>
        <v/>
      </c>
      <c r="D362" s="104" t="str">
        <f t="shared" si="36"/>
        <v/>
      </c>
      <c r="E362" s="104" t="str">
        <f t="shared" si="37"/>
        <v/>
      </c>
      <c r="F362" s="104" t="str">
        <f t="shared" si="38"/>
        <v/>
      </c>
      <c r="G362" s="73" t="str">
        <f t="shared" si="39"/>
        <v/>
      </c>
    </row>
    <row r="363" spans="1:7" x14ac:dyDescent="0.25">
      <c r="A363" s="103" t="str">
        <f t="shared" si="40"/>
        <v/>
      </c>
      <c r="B363" s="88" t="str">
        <f t="shared" si="42"/>
        <v/>
      </c>
      <c r="C363" s="73" t="str">
        <f t="shared" si="41"/>
        <v/>
      </c>
      <c r="D363" s="104" t="str">
        <f t="shared" si="36"/>
        <v/>
      </c>
      <c r="E363" s="104" t="str">
        <f t="shared" si="37"/>
        <v/>
      </c>
      <c r="F363" s="104" t="str">
        <f t="shared" si="38"/>
        <v/>
      </c>
      <c r="G363" s="73" t="str">
        <f t="shared" si="39"/>
        <v/>
      </c>
    </row>
    <row r="364" spans="1:7" x14ac:dyDescent="0.25">
      <c r="A364" s="103" t="str">
        <f t="shared" si="40"/>
        <v/>
      </c>
      <c r="B364" s="88" t="str">
        <f t="shared" si="42"/>
        <v/>
      </c>
      <c r="C364" s="73" t="str">
        <f t="shared" si="41"/>
        <v/>
      </c>
      <c r="D364" s="104" t="str">
        <f t="shared" si="36"/>
        <v/>
      </c>
      <c r="E364" s="104" t="str">
        <f t="shared" si="37"/>
        <v/>
      </c>
      <c r="F364" s="104" t="str">
        <f t="shared" si="38"/>
        <v/>
      </c>
      <c r="G364" s="73" t="str">
        <f t="shared" si="39"/>
        <v/>
      </c>
    </row>
    <row r="365" spans="1:7" x14ac:dyDescent="0.25">
      <c r="A365" s="103" t="str">
        <f t="shared" si="40"/>
        <v/>
      </c>
      <c r="B365" s="88" t="str">
        <f t="shared" si="42"/>
        <v/>
      </c>
      <c r="C365" s="73" t="str">
        <f t="shared" si="41"/>
        <v/>
      </c>
      <c r="D365" s="104" t="str">
        <f t="shared" si="36"/>
        <v/>
      </c>
      <c r="E365" s="104" t="str">
        <f t="shared" si="37"/>
        <v/>
      </c>
      <c r="F365" s="104" t="str">
        <f t="shared" si="38"/>
        <v/>
      </c>
      <c r="G365" s="73" t="str">
        <f t="shared" si="39"/>
        <v/>
      </c>
    </row>
    <row r="366" spans="1:7" x14ac:dyDescent="0.25">
      <c r="A366" s="103" t="str">
        <f t="shared" si="40"/>
        <v/>
      </c>
      <c r="B366" s="88" t="str">
        <f t="shared" si="42"/>
        <v/>
      </c>
      <c r="C366" s="73" t="str">
        <f t="shared" si="41"/>
        <v/>
      </c>
      <c r="D366" s="104" t="str">
        <f t="shared" si="36"/>
        <v/>
      </c>
      <c r="E366" s="104" t="str">
        <f t="shared" si="37"/>
        <v/>
      </c>
      <c r="F366" s="104" t="str">
        <f t="shared" si="38"/>
        <v/>
      </c>
      <c r="G366" s="73" t="str">
        <f t="shared" si="39"/>
        <v/>
      </c>
    </row>
    <row r="367" spans="1:7" x14ac:dyDescent="0.25">
      <c r="A367" s="103" t="str">
        <f t="shared" si="40"/>
        <v/>
      </c>
      <c r="B367" s="88" t="str">
        <f t="shared" si="42"/>
        <v/>
      </c>
      <c r="C367" s="73" t="str">
        <f t="shared" si="41"/>
        <v/>
      </c>
      <c r="D367" s="104" t="str">
        <f t="shared" si="36"/>
        <v/>
      </c>
      <c r="E367" s="104" t="str">
        <f t="shared" si="37"/>
        <v/>
      </c>
      <c r="F367" s="104" t="str">
        <f t="shared" si="38"/>
        <v/>
      </c>
      <c r="G367" s="73" t="str">
        <f t="shared" si="39"/>
        <v/>
      </c>
    </row>
    <row r="368" spans="1:7" x14ac:dyDescent="0.25">
      <c r="A368" s="103" t="str">
        <f t="shared" si="40"/>
        <v/>
      </c>
      <c r="B368" s="88" t="str">
        <f t="shared" si="42"/>
        <v/>
      </c>
      <c r="C368" s="73" t="str">
        <f t="shared" si="41"/>
        <v/>
      </c>
      <c r="D368" s="104" t="str">
        <f t="shared" si="36"/>
        <v/>
      </c>
      <c r="E368" s="104" t="str">
        <f t="shared" si="37"/>
        <v/>
      </c>
      <c r="F368" s="104" t="str">
        <f t="shared" si="38"/>
        <v/>
      </c>
      <c r="G368" s="73" t="str">
        <f t="shared" si="39"/>
        <v/>
      </c>
    </row>
    <row r="369" spans="1:7" x14ac:dyDescent="0.25">
      <c r="A369" s="103" t="str">
        <f t="shared" si="40"/>
        <v/>
      </c>
      <c r="B369" s="88" t="str">
        <f t="shared" si="42"/>
        <v/>
      </c>
      <c r="C369" s="73" t="str">
        <f t="shared" si="41"/>
        <v/>
      </c>
      <c r="D369" s="104" t="str">
        <f t="shared" si="36"/>
        <v/>
      </c>
      <c r="E369" s="104" t="str">
        <f t="shared" si="37"/>
        <v/>
      </c>
      <c r="F369" s="104" t="str">
        <f t="shared" si="38"/>
        <v/>
      </c>
      <c r="G369" s="73" t="str">
        <f t="shared" si="39"/>
        <v/>
      </c>
    </row>
    <row r="370" spans="1:7" x14ac:dyDescent="0.25">
      <c r="A370" s="103" t="str">
        <f t="shared" si="40"/>
        <v/>
      </c>
      <c r="B370" s="88" t="str">
        <f t="shared" si="42"/>
        <v/>
      </c>
      <c r="C370" s="73" t="str">
        <f t="shared" si="41"/>
        <v/>
      </c>
      <c r="D370" s="104" t="str">
        <f t="shared" si="36"/>
        <v/>
      </c>
      <c r="E370" s="104" t="str">
        <f t="shared" si="37"/>
        <v/>
      </c>
      <c r="F370" s="104" t="str">
        <f t="shared" si="38"/>
        <v/>
      </c>
      <c r="G370" s="73" t="str">
        <f t="shared" si="39"/>
        <v/>
      </c>
    </row>
    <row r="371" spans="1:7" x14ac:dyDescent="0.25">
      <c r="A371" s="103" t="str">
        <f t="shared" si="40"/>
        <v/>
      </c>
      <c r="B371" s="88" t="str">
        <f t="shared" si="42"/>
        <v/>
      </c>
      <c r="C371" s="73" t="str">
        <f t="shared" si="41"/>
        <v/>
      </c>
      <c r="D371" s="104" t="str">
        <f t="shared" si="36"/>
        <v/>
      </c>
      <c r="E371" s="104" t="str">
        <f t="shared" si="37"/>
        <v/>
      </c>
      <c r="F371" s="104" t="str">
        <f t="shared" si="38"/>
        <v/>
      </c>
      <c r="G371" s="73" t="str">
        <f t="shared" si="39"/>
        <v/>
      </c>
    </row>
    <row r="372" spans="1:7" x14ac:dyDescent="0.25">
      <c r="A372" s="103" t="str">
        <f t="shared" si="40"/>
        <v/>
      </c>
      <c r="B372" s="88" t="str">
        <f t="shared" si="42"/>
        <v/>
      </c>
      <c r="C372" s="73" t="str">
        <f t="shared" si="41"/>
        <v/>
      </c>
      <c r="D372" s="104" t="str">
        <f t="shared" si="36"/>
        <v/>
      </c>
      <c r="E372" s="104" t="str">
        <f t="shared" si="37"/>
        <v/>
      </c>
      <c r="F372" s="104" t="str">
        <f t="shared" si="38"/>
        <v/>
      </c>
      <c r="G372" s="73" t="str">
        <f t="shared" si="39"/>
        <v/>
      </c>
    </row>
    <row r="373" spans="1:7" x14ac:dyDescent="0.25">
      <c r="A373" s="103" t="str">
        <f t="shared" si="40"/>
        <v/>
      </c>
      <c r="B373" s="88" t="str">
        <f t="shared" si="42"/>
        <v/>
      </c>
      <c r="C373" s="73" t="str">
        <f t="shared" si="41"/>
        <v/>
      </c>
      <c r="D373" s="104" t="str">
        <f t="shared" si="36"/>
        <v/>
      </c>
      <c r="E373" s="104" t="str">
        <f t="shared" si="37"/>
        <v/>
      </c>
      <c r="F373" s="104" t="str">
        <f t="shared" si="38"/>
        <v/>
      </c>
      <c r="G373" s="73" t="str">
        <f t="shared" si="39"/>
        <v/>
      </c>
    </row>
    <row r="374" spans="1:7" x14ac:dyDescent="0.25">
      <c r="A374" s="103" t="str">
        <f t="shared" si="40"/>
        <v/>
      </c>
      <c r="B374" s="88" t="str">
        <f t="shared" si="42"/>
        <v/>
      </c>
      <c r="C374" s="73" t="str">
        <f t="shared" si="41"/>
        <v/>
      </c>
      <c r="D374" s="104" t="str">
        <f t="shared" si="36"/>
        <v/>
      </c>
      <c r="E374" s="104" t="str">
        <f t="shared" si="37"/>
        <v/>
      </c>
      <c r="F374" s="104" t="str">
        <f t="shared" si="38"/>
        <v/>
      </c>
      <c r="G374" s="73" t="str">
        <f t="shared" si="39"/>
        <v/>
      </c>
    </row>
    <row r="375" spans="1:7" x14ac:dyDescent="0.25">
      <c r="A375" s="103" t="str">
        <f t="shared" si="40"/>
        <v/>
      </c>
      <c r="B375" s="88" t="str">
        <f t="shared" si="42"/>
        <v/>
      </c>
      <c r="C375" s="73" t="str">
        <f t="shared" si="41"/>
        <v/>
      </c>
      <c r="D375" s="104" t="str">
        <f t="shared" si="36"/>
        <v/>
      </c>
      <c r="E375" s="104" t="str">
        <f t="shared" si="37"/>
        <v/>
      </c>
      <c r="F375" s="104" t="str">
        <f t="shared" si="38"/>
        <v/>
      </c>
      <c r="G375" s="73" t="str">
        <f t="shared" si="39"/>
        <v/>
      </c>
    </row>
    <row r="376" spans="1:7" x14ac:dyDescent="0.25">
      <c r="A376" s="103" t="str">
        <f t="shared" si="40"/>
        <v/>
      </c>
      <c r="B376" s="88" t="str">
        <f t="shared" si="42"/>
        <v/>
      </c>
      <c r="C376" s="73" t="str">
        <f t="shared" si="41"/>
        <v/>
      </c>
      <c r="D376" s="104" t="str">
        <f t="shared" si="36"/>
        <v/>
      </c>
      <c r="E376" s="104" t="str">
        <f t="shared" si="37"/>
        <v/>
      </c>
      <c r="F376" s="104" t="str">
        <f t="shared" si="38"/>
        <v/>
      </c>
      <c r="G376" s="73" t="str">
        <f t="shared" si="39"/>
        <v/>
      </c>
    </row>
    <row r="377" spans="1:7" x14ac:dyDescent="0.25">
      <c r="A377" s="103" t="str">
        <f t="shared" si="40"/>
        <v/>
      </c>
      <c r="B377" s="88" t="str">
        <f t="shared" si="42"/>
        <v/>
      </c>
      <c r="C377" s="73" t="str">
        <f t="shared" si="41"/>
        <v/>
      </c>
      <c r="D377" s="104" t="str">
        <f t="shared" si="36"/>
        <v/>
      </c>
      <c r="E377" s="104" t="str">
        <f t="shared" si="37"/>
        <v/>
      </c>
      <c r="F377" s="104" t="str">
        <f t="shared" si="38"/>
        <v/>
      </c>
      <c r="G377" s="73" t="str">
        <f t="shared" si="39"/>
        <v/>
      </c>
    </row>
    <row r="378" spans="1:7" x14ac:dyDescent="0.25">
      <c r="A378" s="103" t="str">
        <f t="shared" si="40"/>
        <v/>
      </c>
      <c r="B378" s="88" t="str">
        <f t="shared" si="42"/>
        <v/>
      </c>
      <c r="C378" s="73" t="str">
        <f t="shared" si="41"/>
        <v/>
      </c>
      <c r="D378" s="104" t="str">
        <f t="shared" si="36"/>
        <v/>
      </c>
      <c r="E378" s="104" t="str">
        <f t="shared" si="37"/>
        <v/>
      </c>
      <c r="F378" s="104" t="str">
        <f t="shared" si="38"/>
        <v/>
      </c>
      <c r="G378" s="73" t="str">
        <f t="shared" si="39"/>
        <v/>
      </c>
    </row>
    <row r="379" spans="1:7" x14ac:dyDescent="0.25">
      <c r="A379" s="103" t="str">
        <f t="shared" si="40"/>
        <v/>
      </c>
      <c r="B379" s="88" t="str">
        <f t="shared" si="42"/>
        <v/>
      </c>
      <c r="C379" s="73" t="str">
        <f t="shared" si="41"/>
        <v/>
      </c>
      <c r="D379" s="104" t="str">
        <f t="shared" si="36"/>
        <v/>
      </c>
      <c r="E379" s="104" t="str">
        <f t="shared" si="37"/>
        <v/>
      </c>
      <c r="F379" s="104" t="str">
        <f t="shared" si="38"/>
        <v/>
      </c>
      <c r="G379" s="73" t="str">
        <f t="shared" si="39"/>
        <v/>
      </c>
    </row>
    <row r="380" spans="1:7" x14ac:dyDescent="0.25">
      <c r="A380" s="103" t="str">
        <f t="shared" si="40"/>
        <v/>
      </c>
      <c r="B380" s="88" t="str">
        <f t="shared" si="42"/>
        <v/>
      </c>
      <c r="C380" s="73" t="str">
        <f t="shared" si="41"/>
        <v/>
      </c>
      <c r="D380" s="104" t="str">
        <f t="shared" si="36"/>
        <v/>
      </c>
      <c r="E380" s="104" t="str">
        <f t="shared" si="37"/>
        <v/>
      </c>
      <c r="F380" s="104" t="str">
        <f t="shared" si="38"/>
        <v/>
      </c>
      <c r="G380" s="73" t="str">
        <f t="shared" si="39"/>
        <v/>
      </c>
    </row>
    <row r="381" spans="1:7" x14ac:dyDescent="0.25">
      <c r="A381" s="103" t="str">
        <f t="shared" si="40"/>
        <v/>
      </c>
      <c r="B381" s="88" t="str">
        <f t="shared" si="42"/>
        <v/>
      </c>
      <c r="C381" s="73" t="str">
        <f t="shared" si="41"/>
        <v/>
      </c>
      <c r="D381" s="104" t="str">
        <f t="shared" si="36"/>
        <v/>
      </c>
      <c r="E381" s="104" t="str">
        <f t="shared" si="37"/>
        <v/>
      </c>
      <c r="F381" s="104" t="str">
        <f t="shared" si="38"/>
        <v/>
      </c>
      <c r="G381" s="73" t="str">
        <f t="shared" si="39"/>
        <v/>
      </c>
    </row>
    <row r="382" spans="1:7" x14ac:dyDescent="0.25">
      <c r="A382" s="103" t="str">
        <f t="shared" si="40"/>
        <v/>
      </c>
      <c r="B382" s="88" t="str">
        <f t="shared" si="42"/>
        <v/>
      </c>
      <c r="C382" s="73" t="str">
        <f t="shared" si="41"/>
        <v/>
      </c>
      <c r="D382" s="104" t="str">
        <f t="shared" si="36"/>
        <v/>
      </c>
      <c r="E382" s="104" t="str">
        <f t="shared" si="37"/>
        <v/>
      </c>
      <c r="F382" s="104" t="str">
        <f t="shared" si="38"/>
        <v/>
      </c>
      <c r="G382" s="73" t="str">
        <f t="shared" si="39"/>
        <v/>
      </c>
    </row>
    <row r="383" spans="1:7" x14ac:dyDescent="0.25">
      <c r="A383" s="103" t="str">
        <f t="shared" si="40"/>
        <v/>
      </c>
      <c r="B383" s="88" t="str">
        <f t="shared" si="42"/>
        <v/>
      </c>
      <c r="C383" s="73" t="str">
        <f t="shared" si="41"/>
        <v/>
      </c>
      <c r="D383" s="104" t="str">
        <f t="shared" si="36"/>
        <v/>
      </c>
      <c r="E383" s="104" t="str">
        <f t="shared" si="37"/>
        <v/>
      </c>
      <c r="F383" s="104" t="str">
        <f t="shared" si="38"/>
        <v/>
      </c>
      <c r="G383" s="73" t="str">
        <f t="shared" si="39"/>
        <v/>
      </c>
    </row>
    <row r="384" spans="1:7" x14ac:dyDescent="0.25">
      <c r="A384" s="103" t="str">
        <f t="shared" si="40"/>
        <v/>
      </c>
      <c r="B384" s="88" t="str">
        <f t="shared" si="42"/>
        <v/>
      </c>
      <c r="C384" s="73" t="str">
        <f t="shared" si="41"/>
        <v/>
      </c>
      <c r="D384" s="104" t="str">
        <f t="shared" si="36"/>
        <v/>
      </c>
      <c r="E384" s="104" t="str">
        <f t="shared" si="37"/>
        <v/>
      </c>
      <c r="F384" s="104" t="str">
        <f t="shared" si="38"/>
        <v/>
      </c>
      <c r="G384" s="73" t="str">
        <f t="shared" si="39"/>
        <v/>
      </c>
    </row>
    <row r="385" spans="1:7" x14ac:dyDescent="0.25">
      <c r="A385" s="103" t="str">
        <f t="shared" si="40"/>
        <v/>
      </c>
      <c r="B385" s="88" t="str">
        <f t="shared" si="42"/>
        <v/>
      </c>
      <c r="C385" s="73" t="str">
        <f t="shared" si="41"/>
        <v/>
      </c>
      <c r="D385" s="104" t="str">
        <f t="shared" si="36"/>
        <v/>
      </c>
      <c r="E385" s="104" t="str">
        <f t="shared" si="37"/>
        <v/>
      </c>
      <c r="F385" s="104" t="str">
        <f t="shared" si="38"/>
        <v/>
      </c>
      <c r="G385" s="73" t="str">
        <f t="shared" si="39"/>
        <v/>
      </c>
    </row>
    <row r="386" spans="1:7" x14ac:dyDescent="0.25">
      <c r="A386" s="103" t="str">
        <f t="shared" si="40"/>
        <v/>
      </c>
      <c r="B386" s="88" t="str">
        <f t="shared" si="42"/>
        <v/>
      </c>
      <c r="C386" s="73" t="str">
        <f t="shared" si="41"/>
        <v/>
      </c>
      <c r="D386" s="104" t="str">
        <f t="shared" si="36"/>
        <v/>
      </c>
      <c r="E386" s="104" t="str">
        <f t="shared" si="37"/>
        <v/>
      </c>
      <c r="F386" s="104" t="str">
        <f t="shared" si="38"/>
        <v/>
      </c>
      <c r="G386" s="73" t="str">
        <f t="shared" si="39"/>
        <v/>
      </c>
    </row>
    <row r="387" spans="1:7" x14ac:dyDescent="0.25">
      <c r="A387" s="103" t="str">
        <f t="shared" si="40"/>
        <v/>
      </c>
      <c r="B387" s="88" t="str">
        <f t="shared" si="42"/>
        <v/>
      </c>
      <c r="C387" s="73" t="str">
        <f t="shared" si="41"/>
        <v/>
      </c>
      <c r="D387" s="104" t="str">
        <f t="shared" si="36"/>
        <v/>
      </c>
      <c r="E387" s="104" t="str">
        <f t="shared" si="37"/>
        <v/>
      </c>
      <c r="F387" s="104" t="str">
        <f t="shared" si="38"/>
        <v/>
      </c>
      <c r="G387" s="73" t="str">
        <f t="shared" si="39"/>
        <v/>
      </c>
    </row>
    <row r="388" spans="1:7" x14ac:dyDescent="0.25">
      <c r="A388" s="103" t="str">
        <f t="shared" si="40"/>
        <v/>
      </c>
      <c r="B388" s="88" t="str">
        <f t="shared" si="42"/>
        <v/>
      </c>
      <c r="C388" s="73" t="str">
        <f t="shared" si="41"/>
        <v/>
      </c>
      <c r="D388" s="104" t="str">
        <f t="shared" si="36"/>
        <v/>
      </c>
      <c r="E388" s="104" t="str">
        <f t="shared" si="37"/>
        <v/>
      </c>
      <c r="F388" s="104" t="str">
        <f t="shared" si="38"/>
        <v/>
      </c>
      <c r="G388" s="73" t="str">
        <f t="shared" si="39"/>
        <v/>
      </c>
    </row>
    <row r="389" spans="1:7" x14ac:dyDescent="0.25">
      <c r="A389" s="103" t="str">
        <f t="shared" si="40"/>
        <v/>
      </c>
      <c r="B389" s="88" t="str">
        <f t="shared" si="42"/>
        <v/>
      </c>
      <c r="C389" s="73" t="str">
        <f t="shared" si="41"/>
        <v/>
      </c>
      <c r="D389" s="104" t="str">
        <f t="shared" si="36"/>
        <v/>
      </c>
      <c r="E389" s="104" t="str">
        <f t="shared" si="37"/>
        <v/>
      </c>
      <c r="F389" s="104" t="str">
        <f t="shared" si="38"/>
        <v/>
      </c>
      <c r="G389" s="73" t="str">
        <f t="shared" si="39"/>
        <v/>
      </c>
    </row>
    <row r="390" spans="1:7" x14ac:dyDescent="0.25">
      <c r="A390" s="103" t="str">
        <f t="shared" si="40"/>
        <v/>
      </c>
      <c r="B390" s="88" t="str">
        <f t="shared" si="42"/>
        <v/>
      </c>
      <c r="C390" s="73" t="str">
        <f t="shared" si="41"/>
        <v/>
      </c>
      <c r="D390" s="104" t="str">
        <f t="shared" si="36"/>
        <v/>
      </c>
      <c r="E390" s="104" t="str">
        <f t="shared" si="37"/>
        <v/>
      </c>
      <c r="F390" s="104" t="str">
        <f t="shared" si="38"/>
        <v/>
      </c>
      <c r="G390" s="73" t="str">
        <f t="shared" si="39"/>
        <v/>
      </c>
    </row>
    <row r="391" spans="1:7" x14ac:dyDescent="0.25">
      <c r="A391" s="103" t="str">
        <f t="shared" si="40"/>
        <v/>
      </c>
      <c r="B391" s="88" t="str">
        <f t="shared" si="42"/>
        <v/>
      </c>
      <c r="C391" s="73" t="str">
        <f t="shared" si="41"/>
        <v/>
      </c>
      <c r="D391" s="104" t="str">
        <f t="shared" si="36"/>
        <v/>
      </c>
      <c r="E391" s="104" t="str">
        <f t="shared" si="37"/>
        <v/>
      </c>
      <c r="F391" s="104" t="str">
        <f t="shared" si="38"/>
        <v/>
      </c>
      <c r="G391" s="73" t="str">
        <f t="shared" si="39"/>
        <v/>
      </c>
    </row>
    <row r="392" spans="1:7" x14ac:dyDescent="0.25">
      <c r="A392" s="103" t="str">
        <f t="shared" si="40"/>
        <v/>
      </c>
      <c r="B392" s="88" t="str">
        <f t="shared" si="42"/>
        <v/>
      </c>
      <c r="C392" s="73" t="str">
        <f t="shared" si="41"/>
        <v/>
      </c>
      <c r="D392" s="104" t="str">
        <f t="shared" si="36"/>
        <v/>
      </c>
      <c r="E392" s="104" t="str">
        <f t="shared" si="37"/>
        <v/>
      </c>
      <c r="F392" s="104" t="str">
        <f t="shared" si="38"/>
        <v/>
      </c>
      <c r="G392" s="73" t="str">
        <f t="shared" si="39"/>
        <v/>
      </c>
    </row>
    <row r="393" spans="1:7" x14ac:dyDescent="0.25">
      <c r="A393" s="103" t="str">
        <f t="shared" si="40"/>
        <v/>
      </c>
      <c r="B393" s="88" t="str">
        <f t="shared" si="42"/>
        <v/>
      </c>
      <c r="C393" s="73" t="str">
        <f t="shared" si="41"/>
        <v/>
      </c>
      <c r="D393" s="104" t="str">
        <f t="shared" si="36"/>
        <v/>
      </c>
      <c r="E393" s="104" t="str">
        <f t="shared" si="37"/>
        <v/>
      </c>
      <c r="F393" s="104" t="str">
        <f t="shared" si="38"/>
        <v/>
      </c>
      <c r="G393" s="73" t="str">
        <f t="shared" si="39"/>
        <v/>
      </c>
    </row>
    <row r="394" spans="1:7" x14ac:dyDescent="0.25">
      <c r="A394" s="103" t="str">
        <f t="shared" si="40"/>
        <v/>
      </c>
      <c r="B394" s="88" t="str">
        <f t="shared" si="42"/>
        <v/>
      </c>
      <c r="C394" s="73" t="str">
        <f t="shared" si="41"/>
        <v/>
      </c>
      <c r="D394" s="104" t="str">
        <f t="shared" si="36"/>
        <v/>
      </c>
      <c r="E394" s="104" t="str">
        <f t="shared" si="37"/>
        <v/>
      </c>
      <c r="F394" s="104" t="str">
        <f t="shared" si="38"/>
        <v/>
      </c>
      <c r="G394" s="73" t="str">
        <f t="shared" si="39"/>
        <v/>
      </c>
    </row>
    <row r="395" spans="1:7" x14ac:dyDescent="0.25">
      <c r="A395" s="103" t="str">
        <f t="shared" si="40"/>
        <v/>
      </c>
      <c r="B395" s="88" t="str">
        <f t="shared" si="42"/>
        <v/>
      </c>
      <c r="C395" s="73" t="str">
        <f t="shared" si="41"/>
        <v/>
      </c>
      <c r="D395" s="104" t="str">
        <f t="shared" si="36"/>
        <v/>
      </c>
      <c r="E395" s="104" t="str">
        <f t="shared" si="37"/>
        <v/>
      </c>
      <c r="F395" s="104" t="str">
        <f t="shared" si="38"/>
        <v/>
      </c>
      <c r="G395" s="73" t="str">
        <f t="shared" si="39"/>
        <v/>
      </c>
    </row>
    <row r="396" spans="1:7" x14ac:dyDescent="0.25">
      <c r="A396" s="103" t="str">
        <f t="shared" si="40"/>
        <v/>
      </c>
      <c r="B396" s="88" t="str">
        <f t="shared" si="42"/>
        <v/>
      </c>
      <c r="C396" s="73" t="str">
        <f t="shared" si="41"/>
        <v/>
      </c>
      <c r="D396" s="104" t="str">
        <f t="shared" si="36"/>
        <v/>
      </c>
      <c r="E396" s="104" t="str">
        <f t="shared" si="37"/>
        <v/>
      </c>
      <c r="F396" s="104" t="str">
        <f t="shared" si="38"/>
        <v/>
      </c>
      <c r="G396" s="73" t="str">
        <f t="shared" si="39"/>
        <v/>
      </c>
    </row>
    <row r="397" spans="1:7" x14ac:dyDescent="0.25">
      <c r="A397" s="103" t="str">
        <f t="shared" si="40"/>
        <v/>
      </c>
      <c r="B397" s="88" t="str">
        <f t="shared" si="42"/>
        <v/>
      </c>
      <c r="C397" s="73" t="str">
        <f t="shared" si="41"/>
        <v/>
      </c>
      <c r="D397" s="104" t="str">
        <f t="shared" si="36"/>
        <v/>
      </c>
      <c r="E397" s="104" t="str">
        <f t="shared" si="37"/>
        <v/>
      </c>
      <c r="F397" s="104" t="str">
        <f t="shared" si="38"/>
        <v/>
      </c>
      <c r="G397" s="73" t="str">
        <f t="shared" si="39"/>
        <v/>
      </c>
    </row>
    <row r="398" spans="1:7" x14ac:dyDescent="0.25">
      <c r="A398" s="103" t="str">
        <f t="shared" si="40"/>
        <v/>
      </c>
      <c r="B398" s="88" t="str">
        <f t="shared" si="42"/>
        <v/>
      </c>
      <c r="C398" s="73" t="str">
        <f t="shared" si="41"/>
        <v/>
      </c>
      <c r="D398" s="104" t="str">
        <f t="shared" si="36"/>
        <v/>
      </c>
      <c r="E398" s="104" t="str">
        <f t="shared" si="37"/>
        <v/>
      </c>
      <c r="F398" s="104" t="str">
        <f t="shared" si="38"/>
        <v/>
      </c>
      <c r="G398" s="73" t="str">
        <f t="shared" si="39"/>
        <v/>
      </c>
    </row>
    <row r="399" spans="1:7" x14ac:dyDescent="0.25">
      <c r="A399" s="103" t="str">
        <f t="shared" si="40"/>
        <v/>
      </c>
      <c r="B399" s="88" t="str">
        <f t="shared" si="42"/>
        <v/>
      </c>
      <c r="C399" s="73" t="str">
        <f t="shared" si="41"/>
        <v/>
      </c>
      <c r="D399" s="104" t="str">
        <f t="shared" si="36"/>
        <v/>
      </c>
      <c r="E399" s="104" t="str">
        <f t="shared" si="37"/>
        <v/>
      </c>
      <c r="F399" s="104" t="str">
        <f t="shared" si="38"/>
        <v/>
      </c>
      <c r="G399" s="73" t="str">
        <f t="shared" si="39"/>
        <v/>
      </c>
    </row>
    <row r="400" spans="1:7" x14ac:dyDescent="0.25">
      <c r="A400" s="103" t="str">
        <f t="shared" si="40"/>
        <v/>
      </c>
      <c r="B400" s="88" t="str">
        <f t="shared" si="42"/>
        <v/>
      </c>
      <c r="C400" s="73" t="str">
        <f t="shared" si="41"/>
        <v/>
      </c>
      <c r="D400" s="104" t="str">
        <f t="shared" si="36"/>
        <v/>
      </c>
      <c r="E400" s="104" t="str">
        <f t="shared" si="37"/>
        <v/>
      </c>
      <c r="F400" s="104" t="str">
        <f t="shared" si="38"/>
        <v/>
      </c>
      <c r="G400" s="73" t="str">
        <f t="shared" si="39"/>
        <v/>
      </c>
    </row>
    <row r="401" spans="1:7" x14ac:dyDescent="0.25">
      <c r="A401" s="103" t="str">
        <f t="shared" si="40"/>
        <v/>
      </c>
      <c r="B401" s="88" t="str">
        <f t="shared" si="42"/>
        <v/>
      </c>
      <c r="C401" s="73" t="str">
        <f t="shared" si="41"/>
        <v/>
      </c>
      <c r="D401" s="104" t="str">
        <f t="shared" si="36"/>
        <v/>
      </c>
      <c r="E401" s="104" t="str">
        <f t="shared" si="37"/>
        <v/>
      </c>
      <c r="F401" s="104" t="str">
        <f t="shared" si="38"/>
        <v/>
      </c>
      <c r="G401" s="73" t="str">
        <f t="shared" si="39"/>
        <v/>
      </c>
    </row>
    <row r="402" spans="1:7" x14ac:dyDescent="0.25">
      <c r="A402" s="103" t="str">
        <f t="shared" si="40"/>
        <v/>
      </c>
      <c r="B402" s="88" t="str">
        <f t="shared" si="42"/>
        <v/>
      </c>
      <c r="C402" s="73" t="str">
        <f t="shared" si="41"/>
        <v/>
      </c>
      <c r="D402" s="104" t="str">
        <f t="shared" ref="D402:D465" si="43">IF(B402="","",IPMT($E$13/12,B402,$E$7,-$E$11,$E$12,0))</f>
        <v/>
      </c>
      <c r="E402" s="104" t="str">
        <f t="shared" ref="E402:E465" si="44">IF(B402="","",PPMT($E$13/12,B402,$E$7,-$E$11,$E$12,0))</f>
        <v/>
      </c>
      <c r="F402" s="104" t="str">
        <f t="shared" ref="F402:F465" si="45">IF(B402="","",SUM(D402:E402))</f>
        <v/>
      </c>
      <c r="G402" s="73" t="str">
        <f t="shared" ref="G402:G465" si="46">IF(B402="","",SUM(C402)-SUM(E402))</f>
        <v/>
      </c>
    </row>
    <row r="403" spans="1:7" x14ac:dyDescent="0.25">
      <c r="A403" s="103" t="str">
        <f t="shared" ref="A403:A466" si="47">IF(B403="","",EDATE(A402,1))</f>
        <v/>
      </c>
      <c r="B403" s="88" t="str">
        <f t="shared" si="42"/>
        <v/>
      </c>
      <c r="C403" s="73" t="str">
        <f t="shared" ref="C403:C466" si="48">IF(B403="","",G402)</f>
        <v/>
      </c>
      <c r="D403" s="104" t="str">
        <f t="shared" si="43"/>
        <v/>
      </c>
      <c r="E403" s="104" t="str">
        <f t="shared" si="44"/>
        <v/>
      </c>
      <c r="F403" s="104" t="str">
        <f t="shared" si="45"/>
        <v/>
      </c>
      <c r="G403" s="73" t="str">
        <f t="shared" si="46"/>
        <v/>
      </c>
    </row>
    <row r="404" spans="1:7" x14ac:dyDescent="0.25">
      <c r="A404" s="103" t="str">
        <f t="shared" si="47"/>
        <v/>
      </c>
      <c r="B404" s="88" t="str">
        <f t="shared" ref="B404:B467" si="49">IF(B403="","",IF(SUM(B403)+1&lt;=$E$7,SUM(B403)+1,""))</f>
        <v/>
      </c>
      <c r="C404" s="73" t="str">
        <f t="shared" si="48"/>
        <v/>
      </c>
      <c r="D404" s="104" t="str">
        <f t="shared" si="43"/>
        <v/>
      </c>
      <c r="E404" s="104" t="str">
        <f t="shared" si="44"/>
        <v/>
      </c>
      <c r="F404" s="104" t="str">
        <f t="shared" si="45"/>
        <v/>
      </c>
      <c r="G404" s="73" t="str">
        <f t="shared" si="46"/>
        <v/>
      </c>
    </row>
    <row r="405" spans="1:7" x14ac:dyDescent="0.25">
      <c r="A405" s="103" t="str">
        <f t="shared" si="47"/>
        <v/>
      </c>
      <c r="B405" s="88" t="str">
        <f t="shared" si="49"/>
        <v/>
      </c>
      <c r="C405" s="73" t="str">
        <f t="shared" si="48"/>
        <v/>
      </c>
      <c r="D405" s="104" t="str">
        <f t="shared" si="43"/>
        <v/>
      </c>
      <c r="E405" s="104" t="str">
        <f t="shared" si="44"/>
        <v/>
      </c>
      <c r="F405" s="104" t="str">
        <f t="shared" si="45"/>
        <v/>
      </c>
      <c r="G405" s="73" t="str">
        <f t="shared" si="46"/>
        <v/>
      </c>
    </row>
    <row r="406" spans="1:7" x14ac:dyDescent="0.25">
      <c r="A406" s="103" t="str">
        <f t="shared" si="47"/>
        <v/>
      </c>
      <c r="B406" s="88" t="str">
        <f t="shared" si="49"/>
        <v/>
      </c>
      <c r="C406" s="73" t="str">
        <f t="shared" si="48"/>
        <v/>
      </c>
      <c r="D406" s="104" t="str">
        <f t="shared" si="43"/>
        <v/>
      </c>
      <c r="E406" s="104" t="str">
        <f t="shared" si="44"/>
        <v/>
      </c>
      <c r="F406" s="104" t="str">
        <f t="shared" si="45"/>
        <v/>
      </c>
      <c r="G406" s="73" t="str">
        <f t="shared" si="46"/>
        <v/>
      </c>
    </row>
    <row r="407" spans="1:7" x14ac:dyDescent="0.25">
      <c r="A407" s="103" t="str">
        <f t="shared" si="47"/>
        <v/>
      </c>
      <c r="B407" s="88" t="str">
        <f t="shared" si="49"/>
        <v/>
      </c>
      <c r="C407" s="73" t="str">
        <f t="shared" si="48"/>
        <v/>
      </c>
      <c r="D407" s="104" t="str">
        <f t="shared" si="43"/>
        <v/>
      </c>
      <c r="E407" s="104" t="str">
        <f t="shared" si="44"/>
        <v/>
      </c>
      <c r="F407" s="104" t="str">
        <f t="shared" si="45"/>
        <v/>
      </c>
      <c r="G407" s="73" t="str">
        <f t="shared" si="46"/>
        <v/>
      </c>
    </row>
    <row r="408" spans="1:7" x14ac:dyDescent="0.25">
      <c r="A408" s="103" t="str">
        <f t="shared" si="47"/>
        <v/>
      </c>
      <c r="B408" s="88" t="str">
        <f t="shared" si="49"/>
        <v/>
      </c>
      <c r="C408" s="73" t="str">
        <f t="shared" si="48"/>
        <v/>
      </c>
      <c r="D408" s="104" t="str">
        <f t="shared" si="43"/>
        <v/>
      </c>
      <c r="E408" s="104" t="str">
        <f t="shared" si="44"/>
        <v/>
      </c>
      <c r="F408" s="104" t="str">
        <f t="shared" si="45"/>
        <v/>
      </c>
      <c r="G408" s="73" t="str">
        <f t="shared" si="46"/>
        <v/>
      </c>
    </row>
    <row r="409" spans="1:7" x14ac:dyDescent="0.25">
      <c r="A409" s="103" t="str">
        <f t="shared" si="47"/>
        <v/>
      </c>
      <c r="B409" s="88" t="str">
        <f t="shared" si="49"/>
        <v/>
      </c>
      <c r="C409" s="73" t="str">
        <f t="shared" si="48"/>
        <v/>
      </c>
      <c r="D409" s="104" t="str">
        <f t="shared" si="43"/>
        <v/>
      </c>
      <c r="E409" s="104" t="str">
        <f t="shared" si="44"/>
        <v/>
      </c>
      <c r="F409" s="104" t="str">
        <f t="shared" si="45"/>
        <v/>
      </c>
      <c r="G409" s="73" t="str">
        <f t="shared" si="46"/>
        <v/>
      </c>
    </row>
    <row r="410" spans="1:7" x14ac:dyDescent="0.25">
      <c r="A410" s="103" t="str">
        <f t="shared" si="47"/>
        <v/>
      </c>
      <c r="B410" s="88" t="str">
        <f t="shared" si="49"/>
        <v/>
      </c>
      <c r="C410" s="73" t="str">
        <f t="shared" si="48"/>
        <v/>
      </c>
      <c r="D410" s="104" t="str">
        <f t="shared" si="43"/>
        <v/>
      </c>
      <c r="E410" s="104" t="str">
        <f t="shared" si="44"/>
        <v/>
      </c>
      <c r="F410" s="104" t="str">
        <f t="shared" si="45"/>
        <v/>
      </c>
      <c r="G410" s="73" t="str">
        <f t="shared" si="46"/>
        <v/>
      </c>
    </row>
    <row r="411" spans="1:7" x14ac:dyDescent="0.25">
      <c r="A411" s="103" t="str">
        <f t="shared" si="47"/>
        <v/>
      </c>
      <c r="B411" s="88" t="str">
        <f t="shared" si="49"/>
        <v/>
      </c>
      <c r="C411" s="73" t="str">
        <f t="shared" si="48"/>
        <v/>
      </c>
      <c r="D411" s="104" t="str">
        <f t="shared" si="43"/>
        <v/>
      </c>
      <c r="E411" s="104" t="str">
        <f t="shared" si="44"/>
        <v/>
      </c>
      <c r="F411" s="104" t="str">
        <f t="shared" si="45"/>
        <v/>
      </c>
      <c r="G411" s="73" t="str">
        <f t="shared" si="46"/>
        <v/>
      </c>
    </row>
    <row r="412" spans="1:7" x14ac:dyDescent="0.25">
      <c r="A412" s="103" t="str">
        <f t="shared" si="47"/>
        <v/>
      </c>
      <c r="B412" s="88" t="str">
        <f t="shared" si="49"/>
        <v/>
      </c>
      <c r="C412" s="73" t="str">
        <f t="shared" si="48"/>
        <v/>
      </c>
      <c r="D412" s="104" t="str">
        <f t="shared" si="43"/>
        <v/>
      </c>
      <c r="E412" s="104" t="str">
        <f t="shared" si="44"/>
        <v/>
      </c>
      <c r="F412" s="104" t="str">
        <f t="shared" si="45"/>
        <v/>
      </c>
      <c r="G412" s="73" t="str">
        <f t="shared" si="46"/>
        <v/>
      </c>
    </row>
    <row r="413" spans="1:7" x14ac:dyDescent="0.25">
      <c r="A413" s="103" t="str">
        <f t="shared" si="47"/>
        <v/>
      </c>
      <c r="B413" s="88" t="str">
        <f t="shared" si="49"/>
        <v/>
      </c>
      <c r="C413" s="73" t="str">
        <f t="shared" si="48"/>
        <v/>
      </c>
      <c r="D413" s="104" t="str">
        <f t="shared" si="43"/>
        <v/>
      </c>
      <c r="E413" s="104" t="str">
        <f t="shared" si="44"/>
        <v/>
      </c>
      <c r="F413" s="104" t="str">
        <f t="shared" si="45"/>
        <v/>
      </c>
      <c r="G413" s="73" t="str">
        <f t="shared" si="46"/>
        <v/>
      </c>
    </row>
    <row r="414" spans="1:7" x14ac:dyDescent="0.25">
      <c r="A414" s="103" t="str">
        <f t="shared" si="47"/>
        <v/>
      </c>
      <c r="B414" s="88" t="str">
        <f t="shared" si="49"/>
        <v/>
      </c>
      <c r="C414" s="73" t="str">
        <f t="shared" si="48"/>
        <v/>
      </c>
      <c r="D414" s="104" t="str">
        <f t="shared" si="43"/>
        <v/>
      </c>
      <c r="E414" s="104" t="str">
        <f t="shared" si="44"/>
        <v/>
      </c>
      <c r="F414" s="104" t="str">
        <f t="shared" si="45"/>
        <v/>
      </c>
      <c r="G414" s="73" t="str">
        <f t="shared" si="46"/>
        <v/>
      </c>
    </row>
    <row r="415" spans="1:7" x14ac:dyDescent="0.25">
      <c r="A415" s="103" t="str">
        <f t="shared" si="47"/>
        <v/>
      </c>
      <c r="B415" s="88" t="str">
        <f t="shared" si="49"/>
        <v/>
      </c>
      <c r="C415" s="73" t="str">
        <f t="shared" si="48"/>
        <v/>
      </c>
      <c r="D415" s="104" t="str">
        <f t="shared" si="43"/>
        <v/>
      </c>
      <c r="E415" s="104" t="str">
        <f t="shared" si="44"/>
        <v/>
      </c>
      <c r="F415" s="104" t="str">
        <f t="shared" si="45"/>
        <v/>
      </c>
      <c r="G415" s="73" t="str">
        <f t="shared" si="46"/>
        <v/>
      </c>
    </row>
    <row r="416" spans="1:7" x14ac:dyDescent="0.25">
      <c r="A416" s="103" t="str">
        <f t="shared" si="47"/>
        <v/>
      </c>
      <c r="B416" s="88" t="str">
        <f t="shared" si="49"/>
        <v/>
      </c>
      <c r="C416" s="73" t="str">
        <f t="shared" si="48"/>
        <v/>
      </c>
      <c r="D416" s="104" t="str">
        <f t="shared" si="43"/>
        <v/>
      </c>
      <c r="E416" s="104" t="str">
        <f t="shared" si="44"/>
        <v/>
      </c>
      <c r="F416" s="104" t="str">
        <f t="shared" si="45"/>
        <v/>
      </c>
      <c r="G416" s="73" t="str">
        <f t="shared" si="46"/>
        <v/>
      </c>
    </row>
    <row r="417" spans="1:7" x14ac:dyDescent="0.25">
      <c r="A417" s="103" t="str">
        <f t="shared" si="47"/>
        <v/>
      </c>
      <c r="B417" s="88" t="str">
        <f t="shared" si="49"/>
        <v/>
      </c>
      <c r="C417" s="73" t="str">
        <f t="shared" si="48"/>
        <v/>
      </c>
      <c r="D417" s="104" t="str">
        <f t="shared" si="43"/>
        <v/>
      </c>
      <c r="E417" s="104" t="str">
        <f t="shared" si="44"/>
        <v/>
      </c>
      <c r="F417" s="104" t="str">
        <f t="shared" si="45"/>
        <v/>
      </c>
      <c r="G417" s="73" t="str">
        <f t="shared" si="46"/>
        <v/>
      </c>
    </row>
    <row r="418" spans="1:7" x14ac:dyDescent="0.25">
      <c r="A418" s="103" t="str">
        <f t="shared" si="47"/>
        <v/>
      </c>
      <c r="B418" s="88" t="str">
        <f t="shared" si="49"/>
        <v/>
      </c>
      <c r="C418" s="73" t="str">
        <f t="shared" si="48"/>
        <v/>
      </c>
      <c r="D418" s="104" t="str">
        <f t="shared" si="43"/>
        <v/>
      </c>
      <c r="E418" s="104" t="str">
        <f t="shared" si="44"/>
        <v/>
      </c>
      <c r="F418" s="104" t="str">
        <f t="shared" si="45"/>
        <v/>
      </c>
      <c r="G418" s="73" t="str">
        <f t="shared" si="46"/>
        <v/>
      </c>
    </row>
    <row r="419" spans="1:7" x14ac:dyDescent="0.25">
      <c r="A419" s="103" t="str">
        <f t="shared" si="47"/>
        <v/>
      </c>
      <c r="B419" s="88" t="str">
        <f t="shared" si="49"/>
        <v/>
      </c>
      <c r="C419" s="73" t="str">
        <f t="shared" si="48"/>
        <v/>
      </c>
      <c r="D419" s="104" t="str">
        <f t="shared" si="43"/>
        <v/>
      </c>
      <c r="E419" s="104" t="str">
        <f t="shared" si="44"/>
        <v/>
      </c>
      <c r="F419" s="104" t="str">
        <f t="shared" si="45"/>
        <v/>
      </c>
      <c r="G419" s="73" t="str">
        <f t="shared" si="46"/>
        <v/>
      </c>
    </row>
    <row r="420" spans="1:7" x14ac:dyDescent="0.25">
      <c r="A420" s="103" t="str">
        <f t="shared" si="47"/>
        <v/>
      </c>
      <c r="B420" s="88" t="str">
        <f t="shared" si="49"/>
        <v/>
      </c>
      <c r="C420" s="73" t="str">
        <f t="shared" si="48"/>
        <v/>
      </c>
      <c r="D420" s="104" t="str">
        <f t="shared" si="43"/>
        <v/>
      </c>
      <c r="E420" s="104" t="str">
        <f t="shared" si="44"/>
        <v/>
      </c>
      <c r="F420" s="104" t="str">
        <f t="shared" si="45"/>
        <v/>
      </c>
      <c r="G420" s="73" t="str">
        <f t="shared" si="46"/>
        <v/>
      </c>
    </row>
    <row r="421" spans="1:7" x14ac:dyDescent="0.25">
      <c r="A421" s="103" t="str">
        <f t="shared" si="47"/>
        <v/>
      </c>
      <c r="B421" s="88" t="str">
        <f t="shared" si="49"/>
        <v/>
      </c>
      <c r="C421" s="73" t="str">
        <f t="shared" si="48"/>
        <v/>
      </c>
      <c r="D421" s="104" t="str">
        <f t="shared" si="43"/>
        <v/>
      </c>
      <c r="E421" s="104" t="str">
        <f t="shared" si="44"/>
        <v/>
      </c>
      <c r="F421" s="104" t="str">
        <f t="shared" si="45"/>
        <v/>
      </c>
      <c r="G421" s="73" t="str">
        <f t="shared" si="46"/>
        <v/>
      </c>
    </row>
    <row r="422" spans="1:7" x14ac:dyDescent="0.25">
      <c r="A422" s="103" t="str">
        <f t="shared" si="47"/>
        <v/>
      </c>
      <c r="B422" s="88" t="str">
        <f t="shared" si="49"/>
        <v/>
      </c>
      <c r="C422" s="73" t="str">
        <f t="shared" si="48"/>
        <v/>
      </c>
      <c r="D422" s="104" t="str">
        <f t="shared" si="43"/>
        <v/>
      </c>
      <c r="E422" s="104" t="str">
        <f t="shared" si="44"/>
        <v/>
      </c>
      <c r="F422" s="104" t="str">
        <f t="shared" si="45"/>
        <v/>
      </c>
      <c r="G422" s="73" t="str">
        <f t="shared" si="46"/>
        <v/>
      </c>
    </row>
    <row r="423" spans="1:7" x14ac:dyDescent="0.25">
      <c r="A423" s="103" t="str">
        <f t="shared" si="47"/>
        <v/>
      </c>
      <c r="B423" s="88" t="str">
        <f t="shared" si="49"/>
        <v/>
      </c>
      <c r="C423" s="73" t="str">
        <f t="shared" si="48"/>
        <v/>
      </c>
      <c r="D423" s="104" t="str">
        <f t="shared" si="43"/>
        <v/>
      </c>
      <c r="E423" s="104" t="str">
        <f t="shared" si="44"/>
        <v/>
      </c>
      <c r="F423" s="104" t="str">
        <f t="shared" si="45"/>
        <v/>
      </c>
      <c r="G423" s="73" t="str">
        <f t="shared" si="46"/>
        <v/>
      </c>
    </row>
    <row r="424" spans="1:7" x14ac:dyDescent="0.25">
      <c r="A424" s="103" t="str">
        <f t="shared" si="47"/>
        <v/>
      </c>
      <c r="B424" s="88" t="str">
        <f t="shared" si="49"/>
        <v/>
      </c>
      <c r="C424" s="73" t="str">
        <f t="shared" si="48"/>
        <v/>
      </c>
      <c r="D424" s="104" t="str">
        <f t="shared" si="43"/>
        <v/>
      </c>
      <c r="E424" s="104" t="str">
        <f t="shared" si="44"/>
        <v/>
      </c>
      <c r="F424" s="104" t="str">
        <f t="shared" si="45"/>
        <v/>
      </c>
      <c r="G424" s="73" t="str">
        <f t="shared" si="46"/>
        <v/>
      </c>
    </row>
    <row r="425" spans="1:7" x14ac:dyDescent="0.25">
      <c r="A425" s="103" t="str">
        <f t="shared" si="47"/>
        <v/>
      </c>
      <c r="B425" s="88" t="str">
        <f t="shared" si="49"/>
        <v/>
      </c>
      <c r="C425" s="73" t="str">
        <f t="shared" si="48"/>
        <v/>
      </c>
      <c r="D425" s="104" t="str">
        <f t="shared" si="43"/>
        <v/>
      </c>
      <c r="E425" s="104" t="str">
        <f t="shared" si="44"/>
        <v/>
      </c>
      <c r="F425" s="104" t="str">
        <f t="shared" si="45"/>
        <v/>
      </c>
      <c r="G425" s="73" t="str">
        <f t="shared" si="46"/>
        <v/>
      </c>
    </row>
    <row r="426" spans="1:7" x14ac:dyDescent="0.25">
      <c r="A426" s="103" t="str">
        <f t="shared" si="47"/>
        <v/>
      </c>
      <c r="B426" s="88" t="str">
        <f t="shared" si="49"/>
        <v/>
      </c>
      <c r="C426" s="73" t="str">
        <f t="shared" si="48"/>
        <v/>
      </c>
      <c r="D426" s="104" t="str">
        <f t="shared" si="43"/>
        <v/>
      </c>
      <c r="E426" s="104" t="str">
        <f t="shared" si="44"/>
        <v/>
      </c>
      <c r="F426" s="104" t="str">
        <f t="shared" si="45"/>
        <v/>
      </c>
      <c r="G426" s="73" t="str">
        <f t="shared" si="46"/>
        <v/>
      </c>
    </row>
    <row r="427" spans="1:7" x14ac:dyDescent="0.25">
      <c r="A427" s="103" t="str">
        <f t="shared" si="47"/>
        <v/>
      </c>
      <c r="B427" s="88" t="str">
        <f t="shared" si="49"/>
        <v/>
      </c>
      <c r="C427" s="73" t="str">
        <f t="shared" si="48"/>
        <v/>
      </c>
      <c r="D427" s="104" t="str">
        <f t="shared" si="43"/>
        <v/>
      </c>
      <c r="E427" s="104" t="str">
        <f t="shared" si="44"/>
        <v/>
      </c>
      <c r="F427" s="104" t="str">
        <f t="shared" si="45"/>
        <v/>
      </c>
      <c r="G427" s="73" t="str">
        <f t="shared" si="46"/>
        <v/>
      </c>
    </row>
    <row r="428" spans="1:7" x14ac:dyDescent="0.25">
      <c r="A428" s="103" t="str">
        <f t="shared" si="47"/>
        <v/>
      </c>
      <c r="B428" s="88" t="str">
        <f t="shared" si="49"/>
        <v/>
      </c>
      <c r="C428" s="73" t="str">
        <f t="shared" si="48"/>
        <v/>
      </c>
      <c r="D428" s="104" t="str">
        <f t="shared" si="43"/>
        <v/>
      </c>
      <c r="E428" s="104" t="str">
        <f t="shared" si="44"/>
        <v/>
      </c>
      <c r="F428" s="104" t="str">
        <f t="shared" si="45"/>
        <v/>
      </c>
      <c r="G428" s="73" t="str">
        <f t="shared" si="46"/>
        <v/>
      </c>
    </row>
    <row r="429" spans="1:7" x14ac:dyDescent="0.25">
      <c r="A429" s="103" t="str">
        <f t="shared" si="47"/>
        <v/>
      </c>
      <c r="B429" s="88" t="str">
        <f t="shared" si="49"/>
        <v/>
      </c>
      <c r="C429" s="73" t="str">
        <f t="shared" si="48"/>
        <v/>
      </c>
      <c r="D429" s="104" t="str">
        <f t="shared" si="43"/>
        <v/>
      </c>
      <c r="E429" s="104" t="str">
        <f t="shared" si="44"/>
        <v/>
      </c>
      <c r="F429" s="104" t="str">
        <f t="shared" si="45"/>
        <v/>
      </c>
      <c r="G429" s="73" t="str">
        <f t="shared" si="46"/>
        <v/>
      </c>
    </row>
    <row r="430" spans="1:7" x14ac:dyDescent="0.25">
      <c r="A430" s="103" t="str">
        <f t="shared" si="47"/>
        <v/>
      </c>
      <c r="B430" s="88" t="str">
        <f t="shared" si="49"/>
        <v/>
      </c>
      <c r="C430" s="73" t="str">
        <f t="shared" si="48"/>
        <v/>
      </c>
      <c r="D430" s="104" t="str">
        <f t="shared" si="43"/>
        <v/>
      </c>
      <c r="E430" s="104" t="str">
        <f t="shared" si="44"/>
        <v/>
      </c>
      <c r="F430" s="104" t="str">
        <f t="shared" si="45"/>
        <v/>
      </c>
      <c r="G430" s="73" t="str">
        <f t="shared" si="46"/>
        <v/>
      </c>
    </row>
    <row r="431" spans="1:7" x14ac:dyDescent="0.25">
      <c r="A431" s="103" t="str">
        <f t="shared" si="47"/>
        <v/>
      </c>
      <c r="B431" s="88" t="str">
        <f t="shared" si="49"/>
        <v/>
      </c>
      <c r="C431" s="73" t="str">
        <f t="shared" si="48"/>
        <v/>
      </c>
      <c r="D431" s="104" t="str">
        <f t="shared" si="43"/>
        <v/>
      </c>
      <c r="E431" s="104" t="str">
        <f t="shared" si="44"/>
        <v/>
      </c>
      <c r="F431" s="104" t="str">
        <f t="shared" si="45"/>
        <v/>
      </c>
      <c r="G431" s="73" t="str">
        <f t="shared" si="46"/>
        <v/>
      </c>
    </row>
    <row r="432" spans="1:7" x14ac:dyDescent="0.25">
      <c r="A432" s="103" t="str">
        <f t="shared" si="47"/>
        <v/>
      </c>
      <c r="B432" s="88" t="str">
        <f t="shared" si="49"/>
        <v/>
      </c>
      <c r="C432" s="73" t="str">
        <f t="shared" si="48"/>
        <v/>
      </c>
      <c r="D432" s="104" t="str">
        <f t="shared" si="43"/>
        <v/>
      </c>
      <c r="E432" s="104" t="str">
        <f t="shared" si="44"/>
        <v/>
      </c>
      <c r="F432" s="104" t="str">
        <f t="shared" si="45"/>
        <v/>
      </c>
      <c r="G432" s="73" t="str">
        <f t="shared" si="46"/>
        <v/>
      </c>
    </row>
    <row r="433" spans="1:7" x14ac:dyDescent="0.25">
      <c r="A433" s="103" t="str">
        <f t="shared" si="47"/>
        <v/>
      </c>
      <c r="B433" s="88" t="str">
        <f t="shared" si="49"/>
        <v/>
      </c>
      <c r="C433" s="73" t="str">
        <f t="shared" si="48"/>
        <v/>
      </c>
      <c r="D433" s="104" t="str">
        <f t="shared" si="43"/>
        <v/>
      </c>
      <c r="E433" s="104" t="str">
        <f t="shared" si="44"/>
        <v/>
      </c>
      <c r="F433" s="104" t="str">
        <f t="shared" si="45"/>
        <v/>
      </c>
      <c r="G433" s="73" t="str">
        <f t="shared" si="46"/>
        <v/>
      </c>
    </row>
    <row r="434" spans="1:7" x14ac:dyDescent="0.25">
      <c r="A434" s="103" t="str">
        <f t="shared" si="47"/>
        <v/>
      </c>
      <c r="B434" s="88" t="str">
        <f t="shared" si="49"/>
        <v/>
      </c>
      <c r="C434" s="73" t="str">
        <f t="shared" si="48"/>
        <v/>
      </c>
      <c r="D434" s="104" t="str">
        <f t="shared" si="43"/>
        <v/>
      </c>
      <c r="E434" s="104" t="str">
        <f t="shared" si="44"/>
        <v/>
      </c>
      <c r="F434" s="104" t="str">
        <f t="shared" si="45"/>
        <v/>
      </c>
      <c r="G434" s="73" t="str">
        <f t="shared" si="46"/>
        <v/>
      </c>
    </row>
    <row r="435" spans="1:7" x14ac:dyDescent="0.25">
      <c r="A435" s="103" t="str">
        <f t="shared" si="47"/>
        <v/>
      </c>
      <c r="B435" s="88" t="str">
        <f t="shared" si="49"/>
        <v/>
      </c>
      <c r="C435" s="73" t="str">
        <f t="shared" si="48"/>
        <v/>
      </c>
      <c r="D435" s="104" t="str">
        <f t="shared" si="43"/>
        <v/>
      </c>
      <c r="E435" s="104" t="str">
        <f t="shared" si="44"/>
        <v/>
      </c>
      <c r="F435" s="104" t="str">
        <f t="shared" si="45"/>
        <v/>
      </c>
      <c r="G435" s="73" t="str">
        <f t="shared" si="46"/>
        <v/>
      </c>
    </row>
    <row r="436" spans="1:7" x14ac:dyDescent="0.25">
      <c r="A436" s="103" t="str">
        <f t="shared" si="47"/>
        <v/>
      </c>
      <c r="B436" s="88" t="str">
        <f t="shared" si="49"/>
        <v/>
      </c>
      <c r="C436" s="73" t="str">
        <f t="shared" si="48"/>
        <v/>
      </c>
      <c r="D436" s="104" t="str">
        <f t="shared" si="43"/>
        <v/>
      </c>
      <c r="E436" s="104" t="str">
        <f t="shared" si="44"/>
        <v/>
      </c>
      <c r="F436" s="104" t="str">
        <f t="shared" si="45"/>
        <v/>
      </c>
      <c r="G436" s="73" t="str">
        <f t="shared" si="46"/>
        <v/>
      </c>
    </row>
    <row r="437" spans="1:7" x14ac:dyDescent="0.25">
      <c r="A437" s="103" t="str">
        <f t="shared" si="47"/>
        <v/>
      </c>
      <c r="B437" s="88" t="str">
        <f t="shared" si="49"/>
        <v/>
      </c>
      <c r="C437" s="73" t="str">
        <f t="shared" si="48"/>
        <v/>
      </c>
      <c r="D437" s="104" t="str">
        <f t="shared" si="43"/>
        <v/>
      </c>
      <c r="E437" s="104" t="str">
        <f t="shared" si="44"/>
        <v/>
      </c>
      <c r="F437" s="104" t="str">
        <f t="shared" si="45"/>
        <v/>
      </c>
      <c r="G437" s="73" t="str">
        <f t="shared" si="46"/>
        <v/>
      </c>
    </row>
    <row r="438" spans="1:7" x14ac:dyDescent="0.25">
      <c r="A438" s="103" t="str">
        <f t="shared" si="47"/>
        <v/>
      </c>
      <c r="B438" s="88" t="str">
        <f t="shared" si="49"/>
        <v/>
      </c>
      <c r="C438" s="73" t="str">
        <f t="shared" si="48"/>
        <v/>
      </c>
      <c r="D438" s="104" t="str">
        <f t="shared" si="43"/>
        <v/>
      </c>
      <c r="E438" s="104" t="str">
        <f t="shared" si="44"/>
        <v/>
      </c>
      <c r="F438" s="104" t="str">
        <f t="shared" si="45"/>
        <v/>
      </c>
      <c r="G438" s="73" t="str">
        <f t="shared" si="46"/>
        <v/>
      </c>
    </row>
    <row r="439" spans="1:7" x14ac:dyDescent="0.25">
      <c r="A439" s="103" t="str">
        <f t="shared" si="47"/>
        <v/>
      </c>
      <c r="B439" s="88" t="str">
        <f t="shared" si="49"/>
        <v/>
      </c>
      <c r="C439" s="73" t="str">
        <f t="shared" si="48"/>
        <v/>
      </c>
      <c r="D439" s="104" t="str">
        <f t="shared" si="43"/>
        <v/>
      </c>
      <c r="E439" s="104" t="str">
        <f t="shared" si="44"/>
        <v/>
      </c>
      <c r="F439" s="104" t="str">
        <f t="shared" si="45"/>
        <v/>
      </c>
      <c r="G439" s="73" t="str">
        <f t="shared" si="46"/>
        <v/>
      </c>
    </row>
    <row r="440" spans="1:7" x14ac:dyDescent="0.25">
      <c r="A440" s="103" t="str">
        <f t="shared" si="47"/>
        <v/>
      </c>
      <c r="B440" s="88" t="str">
        <f t="shared" si="49"/>
        <v/>
      </c>
      <c r="C440" s="73" t="str">
        <f t="shared" si="48"/>
        <v/>
      </c>
      <c r="D440" s="104" t="str">
        <f t="shared" si="43"/>
        <v/>
      </c>
      <c r="E440" s="104" t="str">
        <f t="shared" si="44"/>
        <v/>
      </c>
      <c r="F440" s="104" t="str">
        <f t="shared" si="45"/>
        <v/>
      </c>
      <c r="G440" s="73" t="str">
        <f t="shared" si="46"/>
        <v/>
      </c>
    </row>
    <row r="441" spans="1:7" x14ac:dyDescent="0.25">
      <c r="A441" s="103" t="str">
        <f t="shared" si="47"/>
        <v/>
      </c>
      <c r="B441" s="88" t="str">
        <f t="shared" si="49"/>
        <v/>
      </c>
      <c r="C441" s="73" t="str">
        <f t="shared" si="48"/>
        <v/>
      </c>
      <c r="D441" s="104" t="str">
        <f t="shared" si="43"/>
        <v/>
      </c>
      <c r="E441" s="104" t="str">
        <f t="shared" si="44"/>
        <v/>
      </c>
      <c r="F441" s="104" t="str">
        <f t="shared" si="45"/>
        <v/>
      </c>
      <c r="G441" s="73" t="str">
        <f t="shared" si="46"/>
        <v/>
      </c>
    </row>
    <row r="442" spans="1:7" x14ac:dyDescent="0.25">
      <c r="A442" s="103" t="str">
        <f t="shared" si="47"/>
        <v/>
      </c>
      <c r="B442" s="88" t="str">
        <f t="shared" si="49"/>
        <v/>
      </c>
      <c r="C442" s="73" t="str">
        <f t="shared" si="48"/>
        <v/>
      </c>
      <c r="D442" s="104" t="str">
        <f t="shared" si="43"/>
        <v/>
      </c>
      <c r="E442" s="104" t="str">
        <f t="shared" si="44"/>
        <v/>
      </c>
      <c r="F442" s="104" t="str">
        <f t="shared" si="45"/>
        <v/>
      </c>
      <c r="G442" s="73" t="str">
        <f t="shared" si="46"/>
        <v/>
      </c>
    </row>
    <row r="443" spans="1:7" x14ac:dyDescent="0.25">
      <c r="A443" s="103" t="str">
        <f t="shared" si="47"/>
        <v/>
      </c>
      <c r="B443" s="88" t="str">
        <f t="shared" si="49"/>
        <v/>
      </c>
      <c r="C443" s="73" t="str">
        <f t="shared" si="48"/>
        <v/>
      </c>
      <c r="D443" s="104" t="str">
        <f t="shared" si="43"/>
        <v/>
      </c>
      <c r="E443" s="104" t="str">
        <f t="shared" si="44"/>
        <v/>
      </c>
      <c r="F443" s="104" t="str">
        <f t="shared" si="45"/>
        <v/>
      </c>
      <c r="G443" s="73" t="str">
        <f t="shared" si="46"/>
        <v/>
      </c>
    </row>
    <row r="444" spans="1:7" x14ac:dyDescent="0.25">
      <c r="A444" s="103" t="str">
        <f t="shared" si="47"/>
        <v/>
      </c>
      <c r="B444" s="88" t="str">
        <f t="shared" si="49"/>
        <v/>
      </c>
      <c r="C444" s="73" t="str">
        <f t="shared" si="48"/>
        <v/>
      </c>
      <c r="D444" s="104" t="str">
        <f t="shared" si="43"/>
        <v/>
      </c>
      <c r="E444" s="104" t="str">
        <f t="shared" si="44"/>
        <v/>
      </c>
      <c r="F444" s="104" t="str">
        <f t="shared" si="45"/>
        <v/>
      </c>
      <c r="G444" s="73" t="str">
        <f t="shared" si="46"/>
        <v/>
      </c>
    </row>
    <row r="445" spans="1:7" x14ac:dyDescent="0.25">
      <c r="A445" s="103" t="str">
        <f t="shared" si="47"/>
        <v/>
      </c>
      <c r="B445" s="88" t="str">
        <f t="shared" si="49"/>
        <v/>
      </c>
      <c r="C445" s="73" t="str">
        <f t="shared" si="48"/>
        <v/>
      </c>
      <c r="D445" s="104" t="str">
        <f t="shared" si="43"/>
        <v/>
      </c>
      <c r="E445" s="104" t="str">
        <f t="shared" si="44"/>
        <v/>
      </c>
      <c r="F445" s="104" t="str">
        <f t="shared" si="45"/>
        <v/>
      </c>
      <c r="G445" s="73" t="str">
        <f t="shared" si="46"/>
        <v/>
      </c>
    </row>
    <row r="446" spans="1:7" x14ac:dyDescent="0.25">
      <c r="A446" s="103" t="str">
        <f t="shared" si="47"/>
        <v/>
      </c>
      <c r="B446" s="88" t="str">
        <f t="shared" si="49"/>
        <v/>
      </c>
      <c r="C446" s="73" t="str">
        <f t="shared" si="48"/>
        <v/>
      </c>
      <c r="D446" s="104" t="str">
        <f t="shared" si="43"/>
        <v/>
      </c>
      <c r="E446" s="104" t="str">
        <f t="shared" si="44"/>
        <v/>
      </c>
      <c r="F446" s="104" t="str">
        <f t="shared" si="45"/>
        <v/>
      </c>
      <c r="G446" s="73" t="str">
        <f t="shared" si="46"/>
        <v/>
      </c>
    </row>
    <row r="447" spans="1:7" x14ac:dyDescent="0.25">
      <c r="A447" s="103" t="str">
        <f t="shared" si="47"/>
        <v/>
      </c>
      <c r="B447" s="88" t="str">
        <f t="shared" si="49"/>
        <v/>
      </c>
      <c r="C447" s="73" t="str">
        <f t="shared" si="48"/>
        <v/>
      </c>
      <c r="D447" s="104" t="str">
        <f t="shared" si="43"/>
        <v/>
      </c>
      <c r="E447" s="104" t="str">
        <f t="shared" si="44"/>
        <v/>
      </c>
      <c r="F447" s="104" t="str">
        <f t="shared" si="45"/>
        <v/>
      </c>
      <c r="G447" s="73" t="str">
        <f t="shared" si="46"/>
        <v/>
      </c>
    </row>
    <row r="448" spans="1:7" x14ac:dyDescent="0.25">
      <c r="A448" s="103" t="str">
        <f t="shared" si="47"/>
        <v/>
      </c>
      <c r="B448" s="88" t="str">
        <f t="shared" si="49"/>
        <v/>
      </c>
      <c r="C448" s="73" t="str">
        <f t="shared" si="48"/>
        <v/>
      </c>
      <c r="D448" s="104" t="str">
        <f t="shared" si="43"/>
        <v/>
      </c>
      <c r="E448" s="104" t="str">
        <f t="shared" si="44"/>
        <v/>
      </c>
      <c r="F448" s="104" t="str">
        <f t="shared" si="45"/>
        <v/>
      </c>
      <c r="G448" s="73" t="str">
        <f t="shared" si="46"/>
        <v/>
      </c>
    </row>
    <row r="449" spans="1:7" x14ac:dyDescent="0.25">
      <c r="A449" s="103" t="str">
        <f t="shared" si="47"/>
        <v/>
      </c>
      <c r="B449" s="88" t="str">
        <f t="shared" si="49"/>
        <v/>
      </c>
      <c r="C449" s="73" t="str">
        <f t="shared" si="48"/>
        <v/>
      </c>
      <c r="D449" s="104" t="str">
        <f t="shared" si="43"/>
        <v/>
      </c>
      <c r="E449" s="104" t="str">
        <f t="shared" si="44"/>
        <v/>
      </c>
      <c r="F449" s="104" t="str">
        <f t="shared" si="45"/>
        <v/>
      </c>
      <c r="G449" s="73" t="str">
        <f t="shared" si="46"/>
        <v/>
      </c>
    </row>
    <row r="450" spans="1:7" x14ac:dyDescent="0.25">
      <c r="A450" s="103" t="str">
        <f t="shared" si="47"/>
        <v/>
      </c>
      <c r="B450" s="88" t="str">
        <f t="shared" si="49"/>
        <v/>
      </c>
      <c r="C450" s="73" t="str">
        <f t="shared" si="48"/>
        <v/>
      </c>
      <c r="D450" s="104" t="str">
        <f t="shared" si="43"/>
        <v/>
      </c>
      <c r="E450" s="104" t="str">
        <f t="shared" si="44"/>
        <v/>
      </c>
      <c r="F450" s="104" t="str">
        <f t="shared" si="45"/>
        <v/>
      </c>
      <c r="G450" s="73" t="str">
        <f t="shared" si="46"/>
        <v/>
      </c>
    </row>
    <row r="451" spans="1:7" x14ac:dyDescent="0.25">
      <c r="A451" s="103" t="str">
        <f t="shared" si="47"/>
        <v/>
      </c>
      <c r="B451" s="88" t="str">
        <f t="shared" si="49"/>
        <v/>
      </c>
      <c r="C451" s="73" t="str">
        <f t="shared" si="48"/>
        <v/>
      </c>
      <c r="D451" s="104" t="str">
        <f t="shared" si="43"/>
        <v/>
      </c>
      <c r="E451" s="104" t="str">
        <f t="shared" si="44"/>
        <v/>
      </c>
      <c r="F451" s="104" t="str">
        <f t="shared" si="45"/>
        <v/>
      </c>
      <c r="G451" s="73" t="str">
        <f t="shared" si="46"/>
        <v/>
      </c>
    </row>
    <row r="452" spans="1:7" x14ac:dyDescent="0.25">
      <c r="A452" s="103" t="str">
        <f t="shared" si="47"/>
        <v/>
      </c>
      <c r="B452" s="88" t="str">
        <f t="shared" si="49"/>
        <v/>
      </c>
      <c r="C452" s="73" t="str">
        <f t="shared" si="48"/>
        <v/>
      </c>
      <c r="D452" s="104" t="str">
        <f t="shared" si="43"/>
        <v/>
      </c>
      <c r="E452" s="104" t="str">
        <f t="shared" si="44"/>
        <v/>
      </c>
      <c r="F452" s="104" t="str">
        <f t="shared" si="45"/>
        <v/>
      </c>
      <c r="G452" s="73" t="str">
        <f t="shared" si="46"/>
        <v/>
      </c>
    </row>
    <row r="453" spans="1:7" x14ac:dyDescent="0.25">
      <c r="A453" s="103" t="str">
        <f t="shared" si="47"/>
        <v/>
      </c>
      <c r="B453" s="88" t="str">
        <f t="shared" si="49"/>
        <v/>
      </c>
      <c r="C453" s="73" t="str">
        <f t="shared" si="48"/>
        <v/>
      </c>
      <c r="D453" s="104" t="str">
        <f t="shared" si="43"/>
        <v/>
      </c>
      <c r="E453" s="104" t="str">
        <f t="shared" si="44"/>
        <v/>
      </c>
      <c r="F453" s="104" t="str">
        <f t="shared" si="45"/>
        <v/>
      </c>
      <c r="G453" s="73" t="str">
        <f t="shared" si="46"/>
        <v/>
      </c>
    </row>
    <row r="454" spans="1:7" x14ac:dyDescent="0.25">
      <c r="A454" s="103" t="str">
        <f t="shared" si="47"/>
        <v/>
      </c>
      <c r="B454" s="88" t="str">
        <f t="shared" si="49"/>
        <v/>
      </c>
      <c r="C454" s="73" t="str">
        <f t="shared" si="48"/>
        <v/>
      </c>
      <c r="D454" s="104" t="str">
        <f t="shared" si="43"/>
        <v/>
      </c>
      <c r="E454" s="104" t="str">
        <f t="shared" si="44"/>
        <v/>
      </c>
      <c r="F454" s="104" t="str">
        <f t="shared" si="45"/>
        <v/>
      </c>
      <c r="G454" s="73" t="str">
        <f t="shared" si="46"/>
        <v/>
      </c>
    </row>
    <row r="455" spans="1:7" x14ac:dyDescent="0.25">
      <c r="A455" s="103" t="str">
        <f t="shared" si="47"/>
        <v/>
      </c>
      <c r="B455" s="88" t="str">
        <f t="shared" si="49"/>
        <v/>
      </c>
      <c r="C455" s="73" t="str">
        <f t="shared" si="48"/>
        <v/>
      </c>
      <c r="D455" s="104" t="str">
        <f t="shared" si="43"/>
        <v/>
      </c>
      <c r="E455" s="104" t="str">
        <f t="shared" si="44"/>
        <v/>
      </c>
      <c r="F455" s="104" t="str">
        <f t="shared" si="45"/>
        <v/>
      </c>
      <c r="G455" s="73" t="str">
        <f t="shared" si="46"/>
        <v/>
      </c>
    </row>
    <row r="456" spans="1:7" x14ac:dyDescent="0.25">
      <c r="A456" s="103" t="str">
        <f t="shared" si="47"/>
        <v/>
      </c>
      <c r="B456" s="88" t="str">
        <f t="shared" si="49"/>
        <v/>
      </c>
      <c r="C456" s="73" t="str">
        <f t="shared" si="48"/>
        <v/>
      </c>
      <c r="D456" s="104" t="str">
        <f t="shared" si="43"/>
        <v/>
      </c>
      <c r="E456" s="104" t="str">
        <f t="shared" si="44"/>
        <v/>
      </c>
      <c r="F456" s="104" t="str">
        <f t="shared" si="45"/>
        <v/>
      </c>
      <c r="G456" s="73" t="str">
        <f t="shared" si="46"/>
        <v/>
      </c>
    </row>
    <row r="457" spans="1:7" x14ac:dyDescent="0.25">
      <c r="A457" s="103" t="str">
        <f t="shared" si="47"/>
        <v/>
      </c>
      <c r="B457" s="88" t="str">
        <f t="shared" si="49"/>
        <v/>
      </c>
      <c r="C457" s="73" t="str">
        <f t="shared" si="48"/>
        <v/>
      </c>
      <c r="D457" s="104" t="str">
        <f t="shared" si="43"/>
        <v/>
      </c>
      <c r="E457" s="104" t="str">
        <f t="shared" si="44"/>
        <v/>
      </c>
      <c r="F457" s="104" t="str">
        <f t="shared" si="45"/>
        <v/>
      </c>
      <c r="G457" s="73" t="str">
        <f t="shared" si="46"/>
        <v/>
      </c>
    </row>
    <row r="458" spans="1:7" x14ac:dyDescent="0.25">
      <c r="A458" s="103" t="str">
        <f t="shared" si="47"/>
        <v/>
      </c>
      <c r="B458" s="88" t="str">
        <f t="shared" si="49"/>
        <v/>
      </c>
      <c r="C458" s="73" t="str">
        <f t="shared" si="48"/>
        <v/>
      </c>
      <c r="D458" s="104" t="str">
        <f t="shared" si="43"/>
        <v/>
      </c>
      <c r="E458" s="104" t="str">
        <f t="shared" si="44"/>
        <v/>
      </c>
      <c r="F458" s="104" t="str">
        <f t="shared" si="45"/>
        <v/>
      </c>
      <c r="G458" s="73" t="str">
        <f t="shared" si="46"/>
        <v/>
      </c>
    </row>
    <row r="459" spans="1:7" x14ac:dyDescent="0.25">
      <c r="A459" s="103" t="str">
        <f t="shared" si="47"/>
        <v/>
      </c>
      <c r="B459" s="88" t="str">
        <f t="shared" si="49"/>
        <v/>
      </c>
      <c r="C459" s="73" t="str">
        <f t="shared" si="48"/>
        <v/>
      </c>
      <c r="D459" s="104" t="str">
        <f t="shared" si="43"/>
        <v/>
      </c>
      <c r="E459" s="104" t="str">
        <f t="shared" si="44"/>
        <v/>
      </c>
      <c r="F459" s="104" t="str">
        <f t="shared" si="45"/>
        <v/>
      </c>
      <c r="G459" s="73" t="str">
        <f t="shared" si="46"/>
        <v/>
      </c>
    </row>
    <row r="460" spans="1:7" x14ac:dyDescent="0.25">
      <c r="A460" s="103" t="str">
        <f t="shared" si="47"/>
        <v/>
      </c>
      <c r="B460" s="88" t="str">
        <f t="shared" si="49"/>
        <v/>
      </c>
      <c r="C460" s="73" t="str">
        <f t="shared" si="48"/>
        <v/>
      </c>
      <c r="D460" s="104" t="str">
        <f t="shared" si="43"/>
        <v/>
      </c>
      <c r="E460" s="104" t="str">
        <f t="shared" si="44"/>
        <v/>
      </c>
      <c r="F460" s="104" t="str">
        <f t="shared" si="45"/>
        <v/>
      </c>
      <c r="G460" s="73" t="str">
        <f t="shared" si="46"/>
        <v/>
      </c>
    </row>
    <row r="461" spans="1:7" x14ac:dyDescent="0.25">
      <c r="A461" s="103" t="str">
        <f t="shared" si="47"/>
        <v/>
      </c>
      <c r="B461" s="88" t="str">
        <f t="shared" si="49"/>
        <v/>
      </c>
      <c r="C461" s="73" t="str">
        <f t="shared" si="48"/>
        <v/>
      </c>
      <c r="D461" s="104" t="str">
        <f t="shared" si="43"/>
        <v/>
      </c>
      <c r="E461" s="104" t="str">
        <f t="shared" si="44"/>
        <v/>
      </c>
      <c r="F461" s="104" t="str">
        <f t="shared" si="45"/>
        <v/>
      </c>
      <c r="G461" s="73" t="str">
        <f t="shared" si="46"/>
        <v/>
      </c>
    </row>
    <row r="462" spans="1:7" x14ac:dyDescent="0.25">
      <c r="A462" s="103" t="str">
        <f t="shared" si="47"/>
        <v/>
      </c>
      <c r="B462" s="88" t="str">
        <f t="shared" si="49"/>
        <v/>
      </c>
      <c r="C462" s="73" t="str">
        <f t="shared" si="48"/>
        <v/>
      </c>
      <c r="D462" s="104" t="str">
        <f t="shared" si="43"/>
        <v/>
      </c>
      <c r="E462" s="104" t="str">
        <f t="shared" si="44"/>
        <v/>
      </c>
      <c r="F462" s="104" t="str">
        <f t="shared" si="45"/>
        <v/>
      </c>
      <c r="G462" s="73" t="str">
        <f t="shared" si="46"/>
        <v/>
      </c>
    </row>
    <row r="463" spans="1:7" x14ac:dyDescent="0.25">
      <c r="A463" s="103" t="str">
        <f t="shared" si="47"/>
        <v/>
      </c>
      <c r="B463" s="88" t="str">
        <f t="shared" si="49"/>
        <v/>
      </c>
      <c r="C463" s="73" t="str">
        <f t="shared" si="48"/>
        <v/>
      </c>
      <c r="D463" s="104" t="str">
        <f t="shared" si="43"/>
        <v/>
      </c>
      <c r="E463" s="104" t="str">
        <f t="shared" si="44"/>
        <v/>
      </c>
      <c r="F463" s="104" t="str">
        <f t="shared" si="45"/>
        <v/>
      </c>
      <c r="G463" s="73" t="str">
        <f t="shared" si="46"/>
        <v/>
      </c>
    </row>
    <row r="464" spans="1:7" x14ac:dyDescent="0.25">
      <c r="A464" s="103" t="str">
        <f t="shared" si="47"/>
        <v/>
      </c>
      <c r="B464" s="88" t="str">
        <f t="shared" si="49"/>
        <v/>
      </c>
      <c r="C464" s="73" t="str">
        <f t="shared" si="48"/>
        <v/>
      </c>
      <c r="D464" s="104" t="str">
        <f t="shared" si="43"/>
        <v/>
      </c>
      <c r="E464" s="104" t="str">
        <f t="shared" si="44"/>
        <v/>
      </c>
      <c r="F464" s="104" t="str">
        <f t="shared" si="45"/>
        <v/>
      </c>
      <c r="G464" s="73" t="str">
        <f t="shared" si="46"/>
        <v/>
      </c>
    </row>
    <row r="465" spans="1:7" x14ac:dyDescent="0.25">
      <c r="A465" s="103" t="str">
        <f t="shared" si="47"/>
        <v/>
      </c>
      <c r="B465" s="88" t="str">
        <f t="shared" si="49"/>
        <v/>
      </c>
      <c r="C465" s="73" t="str">
        <f t="shared" si="48"/>
        <v/>
      </c>
      <c r="D465" s="104" t="str">
        <f t="shared" si="43"/>
        <v/>
      </c>
      <c r="E465" s="104" t="str">
        <f t="shared" si="44"/>
        <v/>
      </c>
      <c r="F465" s="104" t="str">
        <f t="shared" si="45"/>
        <v/>
      </c>
      <c r="G465" s="73" t="str">
        <f t="shared" si="46"/>
        <v/>
      </c>
    </row>
    <row r="466" spans="1:7" x14ac:dyDescent="0.25">
      <c r="A466" s="103" t="str">
        <f t="shared" si="47"/>
        <v/>
      </c>
      <c r="B466" s="88" t="str">
        <f t="shared" si="49"/>
        <v/>
      </c>
      <c r="C466" s="73" t="str">
        <f t="shared" si="48"/>
        <v/>
      </c>
      <c r="D466" s="104" t="str">
        <f t="shared" ref="D466:D500" si="50">IF(B466="","",IPMT($E$13/12,B466,$E$7,-$E$11,$E$12,0))</f>
        <v/>
      </c>
      <c r="E466" s="104" t="str">
        <f t="shared" ref="E466:E500" si="51">IF(B466="","",PPMT($E$13/12,B466,$E$7,-$E$11,$E$12,0))</f>
        <v/>
      </c>
      <c r="F466" s="104" t="str">
        <f t="shared" ref="F466:F500" si="52">IF(B466="","",SUM(D466:E466))</f>
        <v/>
      </c>
      <c r="G466" s="73" t="str">
        <f t="shared" ref="G466:G500" si="53">IF(B466="","",SUM(C466)-SUM(E466))</f>
        <v/>
      </c>
    </row>
    <row r="467" spans="1:7" x14ac:dyDescent="0.25">
      <c r="A467" s="103" t="str">
        <f t="shared" ref="A467:A500" si="54">IF(B467="","",EDATE(A466,1))</f>
        <v/>
      </c>
      <c r="B467" s="88" t="str">
        <f t="shared" si="49"/>
        <v/>
      </c>
      <c r="C467" s="73" t="str">
        <f t="shared" ref="C467:C500" si="55">IF(B467="","",G466)</f>
        <v/>
      </c>
      <c r="D467" s="104" t="str">
        <f t="shared" si="50"/>
        <v/>
      </c>
      <c r="E467" s="104" t="str">
        <f t="shared" si="51"/>
        <v/>
      </c>
      <c r="F467" s="104" t="str">
        <f t="shared" si="52"/>
        <v/>
      </c>
      <c r="G467" s="73" t="str">
        <f t="shared" si="53"/>
        <v/>
      </c>
    </row>
    <row r="468" spans="1:7" x14ac:dyDescent="0.25">
      <c r="A468" s="103" t="str">
        <f t="shared" si="54"/>
        <v/>
      </c>
      <c r="B468" s="88" t="str">
        <f t="shared" ref="B468:B500" si="56">IF(B467="","",IF(SUM(B467)+1&lt;=$E$7,SUM(B467)+1,""))</f>
        <v/>
      </c>
      <c r="C468" s="73" t="str">
        <f t="shared" si="55"/>
        <v/>
      </c>
      <c r="D468" s="104" t="str">
        <f t="shared" si="50"/>
        <v/>
      </c>
      <c r="E468" s="104" t="str">
        <f t="shared" si="51"/>
        <v/>
      </c>
      <c r="F468" s="104" t="str">
        <f t="shared" si="52"/>
        <v/>
      </c>
      <c r="G468" s="73" t="str">
        <f t="shared" si="53"/>
        <v/>
      </c>
    </row>
    <row r="469" spans="1:7" x14ac:dyDescent="0.25">
      <c r="A469" s="103" t="str">
        <f t="shared" si="54"/>
        <v/>
      </c>
      <c r="B469" s="88" t="str">
        <f t="shared" si="56"/>
        <v/>
      </c>
      <c r="C469" s="73" t="str">
        <f t="shared" si="55"/>
        <v/>
      </c>
      <c r="D469" s="104" t="str">
        <f t="shared" si="50"/>
        <v/>
      </c>
      <c r="E469" s="104" t="str">
        <f t="shared" si="51"/>
        <v/>
      </c>
      <c r="F469" s="104" t="str">
        <f t="shared" si="52"/>
        <v/>
      </c>
      <c r="G469" s="73" t="str">
        <f t="shared" si="53"/>
        <v/>
      </c>
    </row>
    <row r="470" spans="1:7" x14ac:dyDescent="0.25">
      <c r="A470" s="103" t="str">
        <f t="shared" si="54"/>
        <v/>
      </c>
      <c r="B470" s="88" t="str">
        <f t="shared" si="56"/>
        <v/>
      </c>
      <c r="C470" s="73" t="str">
        <f t="shared" si="55"/>
        <v/>
      </c>
      <c r="D470" s="104" t="str">
        <f t="shared" si="50"/>
        <v/>
      </c>
      <c r="E470" s="104" t="str">
        <f t="shared" si="51"/>
        <v/>
      </c>
      <c r="F470" s="104" t="str">
        <f t="shared" si="52"/>
        <v/>
      </c>
      <c r="G470" s="73" t="str">
        <f t="shared" si="53"/>
        <v/>
      </c>
    </row>
    <row r="471" spans="1:7" x14ac:dyDescent="0.25">
      <c r="A471" s="103" t="str">
        <f t="shared" si="54"/>
        <v/>
      </c>
      <c r="B471" s="88" t="str">
        <f t="shared" si="56"/>
        <v/>
      </c>
      <c r="C471" s="73" t="str">
        <f t="shared" si="55"/>
        <v/>
      </c>
      <c r="D471" s="104" t="str">
        <f t="shared" si="50"/>
        <v/>
      </c>
      <c r="E471" s="104" t="str">
        <f t="shared" si="51"/>
        <v/>
      </c>
      <c r="F471" s="104" t="str">
        <f t="shared" si="52"/>
        <v/>
      </c>
      <c r="G471" s="73" t="str">
        <f t="shared" si="53"/>
        <v/>
      </c>
    </row>
    <row r="472" spans="1:7" x14ac:dyDescent="0.25">
      <c r="A472" s="103" t="str">
        <f t="shared" si="54"/>
        <v/>
      </c>
      <c r="B472" s="88" t="str">
        <f t="shared" si="56"/>
        <v/>
      </c>
      <c r="C472" s="73" t="str">
        <f t="shared" si="55"/>
        <v/>
      </c>
      <c r="D472" s="104" t="str">
        <f t="shared" si="50"/>
        <v/>
      </c>
      <c r="E472" s="104" t="str">
        <f t="shared" si="51"/>
        <v/>
      </c>
      <c r="F472" s="104" t="str">
        <f t="shared" si="52"/>
        <v/>
      </c>
      <c r="G472" s="73" t="str">
        <f t="shared" si="53"/>
        <v/>
      </c>
    </row>
    <row r="473" spans="1:7" x14ac:dyDescent="0.25">
      <c r="A473" s="103" t="str">
        <f t="shared" si="54"/>
        <v/>
      </c>
      <c r="B473" s="88" t="str">
        <f t="shared" si="56"/>
        <v/>
      </c>
      <c r="C473" s="73" t="str">
        <f t="shared" si="55"/>
        <v/>
      </c>
      <c r="D473" s="104" t="str">
        <f t="shared" si="50"/>
        <v/>
      </c>
      <c r="E473" s="104" t="str">
        <f t="shared" si="51"/>
        <v/>
      </c>
      <c r="F473" s="104" t="str">
        <f t="shared" si="52"/>
        <v/>
      </c>
      <c r="G473" s="73" t="str">
        <f t="shared" si="53"/>
        <v/>
      </c>
    </row>
    <row r="474" spans="1:7" x14ac:dyDescent="0.25">
      <c r="A474" s="103" t="str">
        <f t="shared" si="54"/>
        <v/>
      </c>
      <c r="B474" s="88" t="str">
        <f t="shared" si="56"/>
        <v/>
      </c>
      <c r="C474" s="73" t="str">
        <f t="shared" si="55"/>
        <v/>
      </c>
      <c r="D474" s="104" t="str">
        <f t="shared" si="50"/>
        <v/>
      </c>
      <c r="E474" s="104" t="str">
        <f t="shared" si="51"/>
        <v/>
      </c>
      <c r="F474" s="104" t="str">
        <f t="shared" si="52"/>
        <v/>
      </c>
      <c r="G474" s="73" t="str">
        <f t="shared" si="53"/>
        <v/>
      </c>
    </row>
    <row r="475" spans="1:7" x14ac:dyDescent="0.25">
      <c r="A475" s="103" t="str">
        <f t="shared" si="54"/>
        <v/>
      </c>
      <c r="B475" s="88" t="str">
        <f t="shared" si="56"/>
        <v/>
      </c>
      <c r="C475" s="73" t="str">
        <f t="shared" si="55"/>
        <v/>
      </c>
      <c r="D475" s="104" t="str">
        <f t="shared" si="50"/>
        <v/>
      </c>
      <c r="E475" s="104" t="str">
        <f t="shared" si="51"/>
        <v/>
      </c>
      <c r="F475" s="104" t="str">
        <f t="shared" si="52"/>
        <v/>
      </c>
      <c r="G475" s="73" t="str">
        <f t="shared" si="53"/>
        <v/>
      </c>
    </row>
    <row r="476" spans="1:7" x14ac:dyDescent="0.25">
      <c r="A476" s="103" t="str">
        <f t="shared" si="54"/>
        <v/>
      </c>
      <c r="B476" s="88" t="str">
        <f t="shared" si="56"/>
        <v/>
      </c>
      <c r="C476" s="73" t="str">
        <f t="shared" si="55"/>
        <v/>
      </c>
      <c r="D476" s="104" t="str">
        <f t="shared" si="50"/>
        <v/>
      </c>
      <c r="E476" s="104" t="str">
        <f t="shared" si="51"/>
        <v/>
      </c>
      <c r="F476" s="104" t="str">
        <f t="shared" si="52"/>
        <v/>
      </c>
      <c r="G476" s="73" t="str">
        <f t="shared" si="53"/>
        <v/>
      </c>
    </row>
    <row r="477" spans="1:7" x14ac:dyDescent="0.25">
      <c r="A477" s="103" t="str">
        <f t="shared" si="54"/>
        <v/>
      </c>
      <c r="B477" s="88" t="str">
        <f t="shared" si="56"/>
        <v/>
      </c>
      <c r="C477" s="73" t="str">
        <f t="shared" si="55"/>
        <v/>
      </c>
      <c r="D477" s="104" t="str">
        <f t="shared" si="50"/>
        <v/>
      </c>
      <c r="E477" s="104" t="str">
        <f t="shared" si="51"/>
        <v/>
      </c>
      <c r="F477" s="104" t="str">
        <f t="shared" si="52"/>
        <v/>
      </c>
      <c r="G477" s="73" t="str">
        <f t="shared" si="53"/>
        <v/>
      </c>
    </row>
    <row r="478" spans="1:7" x14ac:dyDescent="0.25">
      <c r="A478" s="103" t="str">
        <f t="shared" si="54"/>
        <v/>
      </c>
      <c r="B478" s="88" t="str">
        <f t="shared" si="56"/>
        <v/>
      </c>
      <c r="C478" s="73" t="str">
        <f t="shared" si="55"/>
        <v/>
      </c>
      <c r="D478" s="104" t="str">
        <f t="shared" si="50"/>
        <v/>
      </c>
      <c r="E478" s="104" t="str">
        <f t="shared" si="51"/>
        <v/>
      </c>
      <c r="F478" s="104" t="str">
        <f t="shared" si="52"/>
        <v/>
      </c>
      <c r="G478" s="73" t="str">
        <f t="shared" si="53"/>
        <v/>
      </c>
    </row>
    <row r="479" spans="1:7" x14ac:dyDescent="0.25">
      <c r="A479" s="103" t="str">
        <f t="shared" si="54"/>
        <v/>
      </c>
      <c r="B479" s="88" t="str">
        <f t="shared" si="56"/>
        <v/>
      </c>
      <c r="C479" s="73" t="str">
        <f t="shared" si="55"/>
        <v/>
      </c>
      <c r="D479" s="104" t="str">
        <f t="shared" si="50"/>
        <v/>
      </c>
      <c r="E479" s="104" t="str">
        <f t="shared" si="51"/>
        <v/>
      </c>
      <c r="F479" s="104" t="str">
        <f t="shared" si="52"/>
        <v/>
      </c>
      <c r="G479" s="73" t="str">
        <f t="shared" si="53"/>
        <v/>
      </c>
    </row>
    <row r="480" spans="1:7" x14ac:dyDescent="0.25">
      <c r="A480" s="103" t="str">
        <f t="shared" si="54"/>
        <v/>
      </c>
      <c r="B480" s="88" t="str">
        <f t="shared" si="56"/>
        <v/>
      </c>
      <c r="C480" s="73" t="str">
        <f t="shared" si="55"/>
        <v/>
      </c>
      <c r="D480" s="104" t="str">
        <f t="shared" si="50"/>
        <v/>
      </c>
      <c r="E480" s="104" t="str">
        <f t="shared" si="51"/>
        <v/>
      </c>
      <c r="F480" s="104" t="str">
        <f t="shared" si="52"/>
        <v/>
      </c>
      <c r="G480" s="73" t="str">
        <f t="shared" si="53"/>
        <v/>
      </c>
    </row>
    <row r="481" spans="1:7" x14ac:dyDescent="0.25">
      <c r="A481" s="103" t="str">
        <f t="shared" si="54"/>
        <v/>
      </c>
      <c r="B481" s="88" t="str">
        <f t="shared" si="56"/>
        <v/>
      </c>
      <c r="C481" s="73" t="str">
        <f t="shared" si="55"/>
        <v/>
      </c>
      <c r="D481" s="104" t="str">
        <f t="shared" si="50"/>
        <v/>
      </c>
      <c r="E481" s="104" t="str">
        <f t="shared" si="51"/>
        <v/>
      </c>
      <c r="F481" s="104" t="str">
        <f t="shared" si="52"/>
        <v/>
      </c>
      <c r="G481" s="73" t="str">
        <f t="shared" si="53"/>
        <v/>
      </c>
    </row>
    <row r="482" spans="1:7" x14ac:dyDescent="0.25">
      <c r="A482" s="103" t="str">
        <f t="shared" si="54"/>
        <v/>
      </c>
      <c r="B482" s="88" t="str">
        <f t="shared" si="56"/>
        <v/>
      </c>
      <c r="C482" s="73" t="str">
        <f t="shared" si="55"/>
        <v/>
      </c>
      <c r="D482" s="104" t="str">
        <f t="shared" si="50"/>
        <v/>
      </c>
      <c r="E482" s="104" t="str">
        <f t="shared" si="51"/>
        <v/>
      </c>
      <c r="F482" s="104" t="str">
        <f t="shared" si="52"/>
        <v/>
      </c>
      <c r="G482" s="73" t="str">
        <f t="shared" si="53"/>
        <v/>
      </c>
    </row>
    <row r="483" spans="1:7" x14ac:dyDescent="0.25">
      <c r="A483" s="103" t="str">
        <f t="shared" si="54"/>
        <v/>
      </c>
      <c r="B483" s="88" t="str">
        <f t="shared" si="56"/>
        <v/>
      </c>
      <c r="C483" s="73" t="str">
        <f t="shared" si="55"/>
        <v/>
      </c>
      <c r="D483" s="104" t="str">
        <f t="shared" si="50"/>
        <v/>
      </c>
      <c r="E483" s="104" t="str">
        <f t="shared" si="51"/>
        <v/>
      </c>
      <c r="F483" s="104" t="str">
        <f t="shared" si="52"/>
        <v/>
      </c>
      <c r="G483" s="73" t="str">
        <f t="shared" si="53"/>
        <v/>
      </c>
    </row>
    <row r="484" spans="1:7" x14ac:dyDescent="0.25">
      <c r="A484" s="103" t="str">
        <f t="shared" si="54"/>
        <v/>
      </c>
      <c r="B484" s="88" t="str">
        <f t="shared" si="56"/>
        <v/>
      </c>
      <c r="C484" s="73" t="str">
        <f t="shared" si="55"/>
        <v/>
      </c>
      <c r="D484" s="104" t="str">
        <f t="shared" si="50"/>
        <v/>
      </c>
      <c r="E484" s="104" t="str">
        <f t="shared" si="51"/>
        <v/>
      </c>
      <c r="F484" s="104" t="str">
        <f t="shared" si="52"/>
        <v/>
      </c>
      <c r="G484" s="73" t="str">
        <f t="shared" si="53"/>
        <v/>
      </c>
    </row>
    <row r="485" spans="1:7" x14ac:dyDescent="0.25">
      <c r="A485" s="103" t="str">
        <f t="shared" si="54"/>
        <v/>
      </c>
      <c r="B485" s="88" t="str">
        <f t="shared" si="56"/>
        <v/>
      </c>
      <c r="C485" s="73" t="str">
        <f t="shared" si="55"/>
        <v/>
      </c>
      <c r="D485" s="104" t="str">
        <f t="shared" si="50"/>
        <v/>
      </c>
      <c r="E485" s="104" t="str">
        <f t="shared" si="51"/>
        <v/>
      </c>
      <c r="F485" s="104" t="str">
        <f t="shared" si="52"/>
        <v/>
      </c>
      <c r="G485" s="73" t="str">
        <f t="shared" si="53"/>
        <v/>
      </c>
    </row>
    <row r="486" spans="1:7" x14ac:dyDescent="0.25">
      <c r="A486" s="103" t="str">
        <f t="shared" si="54"/>
        <v/>
      </c>
      <c r="B486" s="88" t="str">
        <f t="shared" si="56"/>
        <v/>
      </c>
      <c r="C486" s="73" t="str">
        <f t="shared" si="55"/>
        <v/>
      </c>
      <c r="D486" s="104" t="str">
        <f t="shared" si="50"/>
        <v/>
      </c>
      <c r="E486" s="104" t="str">
        <f t="shared" si="51"/>
        <v/>
      </c>
      <c r="F486" s="104" t="str">
        <f t="shared" si="52"/>
        <v/>
      </c>
      <c r="G486" s="73" t="str">
        <f t="shared" si="53"/>
        <v/>
      </c>
    </row>
    <row r="487" spans="1:7" x14ac:dyDescent="0.25">
      <c r="A487" s="103" t="str">
        <f t="shared" si="54"/>
        <v/>
      </c>
      <c r="B487" s="88" t="str">
        <f t="shared" si="56"/>
        <v/>
      </c>
      <c r="C487" s="73" t="str">
        <f t="shared" si="55"/>
        <v/>
      </c>
      <c r="D487" s="104" t="str">
        <f t="shared" si="50"/>
        <v/>
      </c>
      <c r="E487" s="104" t="str">
        <f t="shared" si="51"/>
        <v/>
      </c>
      <c r="F487" s="104" t="str">
        <f t="shared" si="52"/>
        <v/>
      </c>
      <c r="G487" s="73" t="str">
        <f t="shared" si="53"/>
        <v/>
      </c>
    </row>
    <row r="488" spans="1:7" x14ac:dyDescent="0.25">
      <c r="A488" s="103" t="str">
        <f t="shared" si="54"/>
        <v/>
      </c>
      <c r="B488" s="88" t="str">
        <f t="shared" si="56"/>
        <v/>
      </c>
      <c r="C488" s="73" t="str">
        <f t="shared" si="55"/>
        <v/>
      </c>
      <c r="D488" s="104" t="str">
        <f t="shared" si="50"/>
        <v/>
      </c>
      <c r="E488" s="104" t="str">
        <f t="shared" si="51"/>
        <v/>
      </c>
      <c r="F488" s="104" t="str">
        <f t="shared" si="52"/>
        <v/>
      </c>
      <c r="G488" s="73" t="str">
        <f t="shared" si="53"/>
        <v/>
      </c>
    </row>
    <row r="489" spans="1:7" x14ac:dyDescent="0.25">
      <c r="A489" s="103" t="str">
        <f t="shared" si="54"/>
        <v/>
      </c>
      <c r="B489" s="88" t="str">
        <f t="shared" si="56"/>
        <v/>
      </c>
      <c r="C489" s="73" t="str">
        <f t="shared" si="55"/>
        <v/>
      </c>
      <c r="D489" s="104" t="str">
        <f t="shared" si="50"/>
        <v/>
      </c>
      <c r="E489" s="104" t="str">
        <f t="shared" si="51"/>
        <v/>
      </c>
      <c r="F489" s="104" t="str">
        <f t="shared" si="52"/>
        <v/>
      </c>
      <c r="G489" s="73" t="str">
        <f t="shared" si="53"/>
        <v/>
      </c>
    </row>
    <row r="490" spans="1:7" x14ac:dyDescent="0.25">
      <c r="A490" s="103" t="str">
        <f t="shared" si="54"/>
        <v/>
      </c>
      <c r="B490" s="88" t="str">
        <f t="shared" si="56"/>
        <v/>
      </c>
      <c r="C490" s="73" t="str">
        <f t="shared" si="55"/>
        <v/>
      </c>
      <c r="D490" s="104" t="str">
        <f t="shared" si="50"/>
        <v/>
      </c>
      <c r="E490" s="104" t="str">
        <f t="shared" si="51"/>
        <v/>
      </c>
      <c r="F490" s="104" t="str">
        <f t="shared" si="52"/>
        <v/>
      </c>
      <c r="G490" s="73" t="str">
        <f t="shared" si="53"/>
        <v/>
      </c>
    </row>
    <row r="491" spans="1:7" x14ac:dyDescent="0.25">
      <c r="A491" s="103" t="str">
        <f t="shared" si="54"/>
        <v/>
      </c>
      <c r="B491" s="88" t="str">
        <f t="shared" si="56"/>
        <v/>
      </c>
      <c r="C491" s="73" t="str">
        <f t="shared" si="55"/>
        <v/>
      </c>
      <c r="D491" s="104" t="str">
        <f t="shared" si="50"/>
        <v/>
      </c>
      <c r="E491" s="104" t="str">
        <f t="shared" si="51"/>
        <v/>
      </c>
      <c r="F491" s="104" t="str">
        <f t="shared" si="52"/>
        <v/>
      </c>
      <c r="G491" s="73" t="str">
        <f t="shared" si="53"/>
        <v/>
      </c>
    </row>
    <row r="492" spans="1:7" x14ac:dyDescent="0.25">
      <c r="A492" s="103" t="str">
        <f t="shared" si="54"/>
        <v/>
      </c>
      <c r="B492" s="88" t="str">
        <f t="shared" si="56"/>
        <v/>
      </c>
      <c r="C492" s="73" t="str">
        <f t="shared" si="55"/>
        <v/>
      </c>
      <c r="D492" s="104" t="str">
        <f t="shared" si="50"/>
        <v/>
      </c>
      <c r="E492" s="104" t="str">
        <f t="shared" si="51"/>
        <v/>
      </c>
      <c r="F492" s="104" t="str">
        <f t="shared" si="52"/>
        <v/>
      </c>
      <c r="G492" s="73" t="str">
        <f t="shared" si="53"/>
        <v/>
      </c>
    </row>
    <row r="493" spans="1:7" x14ac:dyDescent="0.25">
      <c r="A493" s="103" t="str">
        <f t="shared" si="54"/>
        <v/>
      </c>
      <c r="B493" s="88" t="str">
        <f t="shared" si="56"/>
        <v/>
      </c>
      <c r="C493" s="73" t="str">
        <f t="shared" si="55"/>
        <v/>
      </c>
      <c r="D493" s="104" t="str">
        <f t="shared" si="50"/>
        <v/>
      </c>
      <c r="E493" s="104" t="str">
        <f t="shared" si="51"/>
        <v/>
      </c>
      <c r="F493" s="104" t="str">
        <f t="shared" si="52"/>
        <v/>
      </c>
      <c r="G493" s="73" t="str">
        <f t="shared" si="53"/>
        <v/>
      </c>
    </row>
    <row r="494" spans="1:7" x14ac:dyDescent="0.25">
      <c r="A494" s="103" t="str">
        <f t="shared" si="54"/>
        <v/>
      </c>
      <c r="B494" s="88" t="str">
        <f t="shared" si="56"/>
        <v/>
      </c>
      <c r="C494" s="73" t="str">
        <f t="shared" si="55"/>
        <v/>
      </c>
      <c r="D494" s="104" t="str">
        <f t="shared" si="50"/>
        <v/>
      </c>
      <c r="E494" s="104" t="str">
        <f t="shared" si="51"/>
        <v/>
      </c>
      <c r="F494" s="104" t="str">
        <f t="shared" si="52"/>
        <v/>
      </c>
      <c r="G494" s="73" t="str">
        <f t="shared" si="53"/>
        <v/>
      </c>
    </row>
    <row r="495" spans="1:7" x14ac:dyDescent="0.25">
      <c r="A495" s="103" t="str">
        <f t="shared" si="54"/>
        <v/>
      </c>
      <c r="B495" s="88" t="str">
        <f t="shared" si="56"/>
        <v/>
      </c>
      <c r="C495" s="73" t="str">
        <f t="shared" si="55"/>
        <v/>
      </c>
      <c r="D495" s="104" t="str">
        <f t="shared" si="50"/>
        <v/>
      </c>
      <c r="E495" s="104" t="str">
        <f t="shared" si="51"/>
        <v/>
      </c>
      <c r="F495" s="104" t="str">
        <f t="shared" si="52"/>
        <v/>
      </c>
      <c r="G495" s="73" t="str">
        <f t="shared" si="53"/>
        <v/>
      </c>
    </row>
    <row r="496" spans="1:7" x14ac:dyDescent="0.25">
      <c r="A496" s="103" t="str">
        <f t="shared" si="54"/>
        <v/>
      </c>
      <c r="B496" s="88" t="str">
        <f t="shared" si="56"/>
        <v/>
      </c>
      <c r="C496" s="73" t="str">
        <f t="shared" si="55"/>
        <v/>
      </c>
      <c r="D496" s="104" t="str">
        <f t="shared" si="50"/>
        <v/>
      </c>
      <c r="E496" s="104" t="str">
        <f t="shared" si="51"/>
        <v/>
      </c>
      <c r="F496" s="104" t="str">
        <f t="shared" si="52"/>
        <v/>
      </c>
      <c r="G496" s="73" t="str">
        <f t="shared" si="53"/>
        <v/>
      </c>
    </row>
    <row r="497" spans="1:7" x14ac:dyDescent="0.25">
      <c r="A497" s="103" t="str">
        <f t="shared" si="54"/>
        <v/>
      </c>
      <c r="B497" s="88" t="str">
        <f t="shared" si="56"/>
        <v/>
      </c>
      <c r="C497" s="73" t="str">
        <f t="shared" si="55"/>
        <v/>
      </c>
      <c r="D497" s="104" t="str">
        <f t="shared" si="50"/>
        <v/>
      </c>
      <c r="E497" s="104" t="str">
        <f t="shared" si="51"/>
        <v/>
      </c>
      <c r="F497" s="104" t="str">
        <f t="shared" si="52"/>
        <v/>
      </c>
      <c r="G497" s="73" t="str">
        <f t="shared" si="53"/>
        <v/>
      </c>
    </row>
    <row r="498" spans="1:7" x14ac:dyDescent="0.25">
      <c r="A498" s="103" t="str">
        <f t="shared" si="54"/>
        <v/>
      </c>
      <c r="B498" s="88" t="str">
        <f t="shared" si="56"/>
        <v/>
      </c>
      <c r="C498" s="73" t="str">
        <f t="shared" si="55"/>
        <v/>
      </c>
      <c r="D498" s="104" t="str">
        <f t="shared" si="50"/>
        <v/>
      </c>
      <c r="E498" s="104" t="str">
        <f t="shared" si="51"/>
        <v/>
      </c>
      <c r="F498" s="104" t="str">
        <f t="shared" si="52"/>
        <v/>
      </c>
      <c r="G498" s="73" t="str">
        <f t="shared" si="53"/>
        <v/>
      </c>
    </row>
    <row r="499" spans="1:7" x14ac:dyDescent="0.25">
      <c r="A499" s="103" t="str">
        <f t="shared" si="54"/>
        <v/>
      </c>
      <c r="B499" s="88" t="str">
        <f t="shared" si="56"/>
        <v/>
      </c>
      <c r="C499" s="73" t="str">
        <f t="shared" si="55"/>
        <v/>
      </c>
      <c r="D499" s="104" t="str">
        <f t="shared" si="50"/>
        <v/>
      </c>
      <c r="E499" s="104" t="str">
        <f t="shared" si="51"/>
        <v/>
      </c>
      <c r="F499" s="104" t="str">
        <f t="shared" si="52"/>
        <v/>
      </c>
      <c r="G499" s="73" t="str">
        <f t="shared" si="53"/>
        <v/>
      </c>
    </row>
    <row r="500" spans="1:7" x14ac:dyDescent="0.25">
      <c r="A500" s="103" t="str">
        <f t="shared" si="54"/>
        <v/>
      </c>
      <c r="B500" s="88" t="str">
        <f t="shared" si="56"/>
        <v/>
      </c>
      <c r="C500" s="73" t="str">
        <f t="shared" si="55"/>
        <v/>
      </c>
      <c r="D500" s="104" t="str">
        <f t="shared" si="50"/>
        <v/>
      </c>
      <c r="E500" s="104" t="str">
        <f t="shared" si="51"/>
        <v/>
      </c>
      <c r="F500" s="104" t="str">
        <f t="shared" si="52"/>
        <v/>
      </c>
      <c r="G500" s="73" t="str">
        <f t="shared" si="53"/>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D451-7859-400C-9F9B-0E9E3D4BAE9F}">
  <dimension ref="A1:R500"/>
  <sheetViews>
    <sheetView workbookViewId="0">
      <selection activeCell="C62" sqref="C62"/>
    </sheetView>
  </sheetViews>
  <sheetFormatPr defaultColWidth="9.140625" defaultRowHeight="15" x14ac:dyDescent="0.25"/>
  <cols>
    <col min="1" max="1" width="9.140625" style="66"/>
    <col min="2" max="2" width="7.85546875" style="66" customWidth="1"/>
    <col min="3" max="3" width="14.5703125" style="66" customWidth="1"/>
    <col min="4" max="4" width="14.42578125" style="66" customWidth="1"/>
    <col min="5" max="6" width="14.5703125" style="66" customWidth="1"/>
    <col min="7" max="7" width="14.5703125" style="77" customWidth="1"/>
    <col min="8" max="11" width="9.140625" style="66"/>
    <col min="12" max="12" width="9.140625" style="193"/>
    <col min="13" max="13" width="7.85546875" style="193" customWidth="1"/>
    <col min="14" max="14" width="14.5703125" style="193" customWidth="1"/>
    <col min="15" max="15" width="14.42578125" style="193" customWidth="1"/>
    <col min="16" max="17" width="14.5703125" style="193" customWidth="1"/>
    <col min="18" max="18" width="14.5703125" style="199" customWidth="1"/>
    <col min="19" max="16384" width="9.140625" style="66"/>
  </cols>
  <sheetData>
    <row r="1" spans="1:18" x14ac:dyDescent="0.25">
      <c r="A1" s="64"/>
      <c r="B1" s="64"/>
      <c r="C1" s="64"/>
      <c r="D1" s="64"/>
      <c r="E1" s="64"/>
      <c r="F1" s="64"/>
      <c r="G1" s="65"/>
      <c r="L1" s="114"/>
      <c r="M1" s="114"/>
      <c r="N1" s="114"/>
      <c r="O1" s="114"/>
      <c r="P1" s="114"/>
      <c r="Q1" s="114"/>
      <c r="R1" s="115"/>
    </row>
    <row r="2" spans="1:18" x14ac:dyDescent="0.25">
      <c r="A2" s="64"/>
      <c r="B2" s="64"/>
      <c r="C2" s="64"/>
      <c r="D2" s="64"/>
      <c r="E2" s="64"/>
      <c r="F2" s="67"/>
      <c r="G2" s="68"/>
      <c r="L2" s="114"/>
      <c r="M2" s="114"/>
      <c r="N2" s="114"/>
      <c r="O2" s="114"/>
      <c r="P2" s="114"/>
      <c r="Q2" s="116"/>
      <c r="R2" s="117"/>
    </row>
    <row r="3" spans="1:18" x14ac:dyDescent="0.25">
      <c r="A3" s="64"/>
      <c r="B3" s="64"/>
      <c r="C3" s="64"/>
      <c r="D3" s="64"/>
      <c r="E3" s="64"/>
      <c r="F3" s="67"/>
      <c r="G3" s="68"/>
      <c r="L3" s="114"/>
      <c r="M3" s="114"/>
      <c r="N3" s="114"/>
      <c r="O3" s="114"/>
      <c r="P3" s="114"/>
      <c r="Q3" s="116"/>
      <c r="R3" s="117"/>
    </row>
    <row r="4" spans="1:18" ht="21" x14ac:dyDescent="0.35">
      <c r="A4" s="64"/>
      <c r="B4" s="167" t="s">
        <v>62</v>
      </c>
      <c r="C4" s="64"/>
      <c r="D4" s="64"/>
      <c r="E4" s="72"/>
      <c r="F4" s="168" t="s">
        <v>4</v>
      </c>
      <c r="G4" s="71"/>
      <c r="K4" s="77"/>
      <c r="L4" s="114"/>
      <c r="M4" s="118" t="s">
        <v>60</v>
      </c>
      <c r="N4" s="114"/>
      <c r="O4" s="114"/>
      <c r="P4" s="116"/>
      <c r="Q4" s="195"/>
      <c r="R4" s="118"/>
    </row>
    <row r="5" spans="1:18" x14ac:dyDescent="0.25">
      <c r="A5" s="64"/>
      <c r="B5" s="169"/>
      <c r="C5" s="169"/>
      <c r="D5" s="169"/>
      <c r="E5" s="169"/>
      <c r="F5" s="170"/>
      <c r="G5" s="169"/>
      <c r="K5" s="79"/>
      <c r="L5" s="114"/>
      <c r="M5" s="114"/>
      <c r="N5" s="114"/>
      <c r="O5" s="114"/>
      <c r="P5" s="114"/>
      <c r="Q5" s="119"/>
      <c r="R5" s="114"/>
    </row>
    <row r="6" spans="1:18" x14ac:dyDescent="0.25">
      <c r="A6" s="64"/>
      <c r="B6" s="171" t="s">
        <v>43</v>
      </c>
      <c r="C6" s="172"/>
      <c r="D6" s="173"/>
      <c r="E6" s="174">
        <v>45748</v>
      </c>
      <c r="F6" s="175"/>
      <c r="G6" s="169"/>
      <c r="K6" s="86"/>
      <c r="L6" s="114"/>
      <c r="M6" s="120" t="s">
        <v>43</v>
      </c>
      <c r="N6" s="121"/>
      <c r="O6" s="196"/>
      <c r="P6" s="123">
        <v>45748</v>
      </c>
      <c r="Q6" s="124"/>
      <c r="R6" s="114"/>
    </row>
    <row r="7" spans="1:18" x14ac:dyDescent="0.25">
      <c r="A7" s="64"/>
      <c r="B7" s="176" t="s">
        <v>44</v>
      </c>
      <c r="C7" s="67"/>
      <c r="D7" s="177"/>
      <c r="E7" s="178">
        <v>43</v>
      </c>
      <c r="F7" s="179" t="s">
        <v>45</v>
      </c>
      <c r="G7" s="169"/>
      <c r="K7" s="91"/>
      <c r="L7" s="114"/>
      <c r="M7" s="125" t="s">
        <v>44</v>
      </c>
      <c r="N7" s="116"/>
      <c r="P7" s="127">
        <v>43</v>
      </c>
      <c r="Q7" s="128" t="s">
        <v>45</v>
      </c>
      <c r="R7" s="114"/>
    </row>
    <row r="8" spans="1:18" x14ac:dyDescent="0.25">
      <c r="A8" s="64"/>
      <c r="B8" s="176" t="s">
        <v>50</v>
      </c>
      <c r="C8" s="67"/>
      <c r="D8" s="180">
        <f>E6-1</f>
        <v>45747</v>
      </c>
      <c r="E8" s="181">
        <v>91072.11771719731</v>
      </c>
      <c r="F8" s="179" t="s">
        <v>47</v>
      </c>
      <c r="G8" s="169"/>
      <c r="K8" s="91"/>
      <c r="L8" s="114"/>
      <c r="M8" s="125" t="s">
        <v>50</v>
      </c>
      <c r="N8" s="116"/>
      <c r="O8" s="197">
        <f>P6-1</f>
        <v>45747</v>
      </c>
      <c r="P8" s="141">
        <v>8053.7819307860709</v>
      </c>
      <c r="Q8" s="128" t="s">
        <v>47</v>
      </c>
      <c r="R8" s="114"/>
    </row>
    <row r="9" spans="1:18" x14ac:dyDescent="0.25">
      <c r="A9" s="64"/>
      <c r="B9" s="176" t="s">
        <v>51</v>
      </c>
      <c r="C9" s="67"/>
      <c r="D9" s="180">
        <f>EOMONTH(D8,E7)</f>
        <v>47057</v>
      </c>
      <c r="E9" s="181">
        <v>91072.11771719731</v>
      </c>
      <c r="F9" s="179" t="s">
        <v>47</v>
      </c>
      <c r="G9" s="191"/>
      <c r="K9" s="91"/>
      <c r="L9" s="114"/>
      <c r="M9" s="125" t="s">
        <v>51</v>
      </c>
      <c r="N9" s="116"/>
      <c r="O9" s="197">
        <f>EOMONTH(O8,P7)</f>
        <v>47057</v>
      </c>
      <c r="P9" s="141">
        <v>0</v>
      </c>
      <c r="Q9" s="128" t="s">
        <v>47</v>
      </c>
      <c r="R9" s="198"/>
    </row>
    <row r="10" spans="1:18" x14ac:dyDescent="0.25">
      <c r="A10" s="64"/>
      <c r="B10" s="176" t="s">
        <v>49</v>
      </c>
      <c r="C10" s="67"/>
      <c r="D10" s="177"/>
      <c r="E10" s="192">
        <v>1</v>
      </c>
      <c r="F10" s="179"/>
      <c r="G10" s="169"/>
      <c r="K10" s="93"/>
      <c r="L10" s="114"/>
      <c r="M10" s="125" t="s">
        <v>49</v>
      </c>
      <c r="N10" s="116"/>
      <c r="P10" s="194">
        <v>1</v>
      </c>
      <c r="Q10" s="128"/>
      <c r="R10" s="114"/>
    </row>
    <row r="11" spans="1:18" x14ac:dyDescent="0.25">
      <c r="A11" s="64"/>
      <c r="B11" s="184" t="s">
        <v>63</v>
      </c>
      <c r="C11" s="185"/>
      <c r="D11" s="186"/>
      <c r="E11" s="187">
        <v>5.7000000000000002E-2</v>
      </c>
      <c r="F11" s="188"/>
      <c r="G11" s="169"/>
      <c r="K11" s="91"/>
      <c r="L11" s="114"/>
      <c r="M11" s="132" t="s">
        <v>52</v>
      </c>
      <c r="N11" s="133"/>
      <c r="O11" s="134"/>
      <c r="P11" s="200">
        <v>4.3999999999999997E-2</v>
      </c>
      <c r="Q11" s="136"/>
      <c r="R11" s="114"/>
    </row>
    <row r="12" spans="1:18" x14ac:dyDescent="0.25">
      <c r="A12" s="64"/>
      <c r="B12" s="178"/>
      <c r="C12" s="67"/>
      <c r="D12" s="177"/>
      <c r="E12" s="189"/>
      <c r="F12" s="178"/>
      <c r="G12" s="169"/>
      <c r="K12" s="91"/>
      <c r="L12" s="114"/>
      <c r="M12" s="127"/>
      <c r="N12" s="116"/>
      <c r="P12" s="137"/>
      <c r="Q12" s="127"/>
      <c r="R12" s="114"/>
    </row>
    <row r="13" spans="1:18" x14ac:dyDescent="0.25">
      <c r="B13" s="177"/>
      <c r="C13" s="177"/>
      <c r="D13" s="177"/>
      <c r="E13" s="177"/>
      <c r="F13" s="177"/>
      <c r="G13" s="177"/>
      <c r="K13" s="91"/>
      <c r="R13" s="193"/>
    </row>
    <row r="14" spans="1:18" ht="15.75" thickBot="1" x14ac:dyDescent="0.3">
      <c r="A14" s="102" t="s">
        <v>53</v>
      </c>
      <c r="B14" s="102" t="s">
        <v>54</v>
      </c>
      <c r="C14" s="102" t="s">
        <v>55</v>
      </c>
      <c r="D14" s="102" t="s">
        <v>56</v>
      </c>
      <c r="E14" s="102" t="s">
        <v>57</v>
      </c>
      <c r="F14" s="102" t="s">
        <v>58</v>
      </c>
      <c r="G14" s="102" t="s">
        <v>59</v>
      </c>
      <c r="K14" s="91"/>
      <c r="L14" s="138" t="s">
        <v>53</v>
      </c>
      <c r="M14" s="138" t="s">
        <v>54</v>
      </c>
      <c r="N14" s="138" t="s">
        <v>55</v>
      </c>
      <c r="O14" s="138" t="s">
        <v>56</v>
      </c>
      <c r="P14" s="138" t="s">
        <v>57</v>
      </c>
      <c r="Q14" s="138" t="s">
        <v>58</v>
      </c>
      <c r="R14" s="138" t="s">
        <v>59</v>
      </c>
    </row>
    <row r="15" spans="1:18" x14ac:dyDescent="0.25">
      <c r="A15" s="103">
        <f>IF(B15="","",E6)</f>
        <v>45748</v>
      </c>
      <c r="B15" s="88">
        <f>IF(E7&gt;0,1,"")</f>
        <v>1</v>
      </c>
      <c r="C15" s="73">
        <f>IF(B15="","",E8)</f>
        <v>91072.11771719731</v>
      </c>
      <c r="D15" s="104">
        <f>IF(B15="","",IPMT($E$11/12,B15,$E$7,-$E$8,$E$9,0))</f>
        <v>432.59255915668723</v>
      </c>
      <c r="E15" s="104">
        <f>IF(B15="","",PPMT($E$11/12,B15,$E$7,-$E$8,$E$9,0))</f>
        <v>0</v>
      </c>
      <c r="F15" s="104">
        <f>IF(B15="","",SUM(D15:E15))</f>
        <v>432.59255915668723</v>
      </c>
      <c r="G15" s="73">
        <f>IF(B15="","",SUM(C15)-SUM(E15))</f>
        <v>91072.11771719731</v>
      </c>
      <c r="K15" s="91"/>
      <c r="L15" s="139">
        <f>IF(M15="","",P6)</f>
        <v>45748</v>
      </c>
      <c r="M15" s="116">
        <f>IF(P7&gt;0,1,"")</f>
        <v>1</v>
      </c>
      <c r="N15" s="119">
        <f>IF(M15="","",P8)</f>
        <v>8053.7819307860709</v>
      </c>
      <c r="O15" s="140">
        <f>IF(M15="","",IPMT($P$11/12,M15,$P$7,-$P$8,$P$9,0))</f>
        <v>29.530533746215593</v>
      </c>
      <c r="P15" s="140">
        <f>IF(M15="","",PPMT($P$11/12,M15,$P$7,-$P$8,$P$9,0))</f>
        <v>173.26228519930351</v>
      </c>
      <c r="Q15" s="140">
        <f>IF(M15="","",SUM(O15:P15))</f>
        <v>202.79281894551909</v>
      </c>
      <c r="R15" s="119">
        <f>IF(M15="","",SUM(N15)-SUM(P15))</f>
        <v>7880.5196455867672</v>
      </c>
    </row>
    <row r="16" spans="1:18" x14ac:dyDescent="0.25">
      <c r="A16" s="103">
        <f>IF(B16="","",EDATE(A15,1))</f>
        <v>45778</v>
      </c>
      <c r="B16" s="88">
        <f>IF(B15="","",IF(SUM(B15)+1&lt;=$E$7,SUM(B15)+1,""))</f>
        <v>2</v>
      </c>
      <c r="C16" s="73">
        <f>IF(B16="","",G15)</f>
        <v>91072.11771719731</v>
      </c>
      <c r="D16" s="104">
        <f>IF(B16="","",IPMT($E$11/12,B16,$E$7,-$E$8,$E$9,0))</f>
        <v>432.59255915668723</v>
      </c>
      <c r="E16" s="104">
        <f>IF(B16="","",PPMT($E$11/12,B16,$E$7,-$E$8,$E$9,0))</f>
        <v>0</v>
      </c>
      <c r="F16" s="104">
        <f t="shared" ref="F16:F79" si="0">IF(B16="","",SUM(D16:E16))</f>
        <v>432.59255915668723</v>
      </c>
      <c r="G16" s="73">
        <f t="shared" ref="G16:G79" si="1">IF(B16="","",SUM(C16)-SUM(E16))</f>
        <v>91072.11771719731</v>
      </c>
      <c r="K16" s="91"/>
      <c r="L16" s="139">
        <f>IF(M16="","",EDATE(L15,1))</f>
        <v>45778</v>
      </c>
      <c r="M16" s="116">
        <f>IF(M15="","",IF(SUM(M15)+1&lt;=$E$7,SUM(M15)+1,""))</f>
        <v>2</v>
      </c>
      <c r="N16" s="119">
        <f>IF(M16="","",R15)</f>
        <v>7880.5196455867672</v>
      </c>
      <c r="O16" s="140">
        <f t="shared" ref="O16:O79" si="2">IF(M16="","",IPMT($P$11/12,M16,$P$7,-$P$8,$P$9,0))</f>
        <v>28.895238700484811</v>
      </c>
      <c r="P16" s="140">
        <f t="shared" ref="P16:P79" si="3">IF(M16="","",PPMT($P$11/12,M16,$P$7,-$P$8,$P$9,0))</f>
        <v>173.89758024503431</v>
      </c>
      <c r="Q16" s="140">
        <f t="shared" ref="Q16:Q79" si="4">IF(M16="","",SUM(O16:P16))</f>
        <v>202.79281894551912</v>
      </c>
      <c r="R16" s="119">
        <f t="shared" ref="R16:R79" si="5">IF(M16="","",SUM(N16)-SUM(P16))</f>
        <v>7706.6220653417331</v>
      </c>
    </row>
    <row r="17" spans="1:18" x14ac:dyDescent="0.25">
      <c r="A17" s="103">
        <f t="shared" ref="A17:A80" si="6">IF(B17="","",EDATE(A16,1))</f>
        <v>45809</v>
      </c>
      <c r="B17" s="88">
        <f t="shared" ref="B17:B80" si="7">IF(B16="","",IF(SUM(B16)+1&lt;=$E$7,SUM(B16)+1,""))</f>
        <v>3</v>
      </c>
      <c r="C17" s="73">
        <f t="shared" ref="C17:C80" si="8">IF(B17="","",G16)</f>
        <v>91072.11771719731</v>
      </c>
      <c r="D17" s="104">
        <f t="shared" ref="D17:D80" si="9">IF(B17="","",IPMT($E$11/12,B17,$E$7,-$E$8,$E$9,0))</f>
        <v>432.59255915668723</v>
      </c>
      <c r="E17" s="104">
        <f t="shared" ref="E17:E80" si="10">IF(B17="","",PPMT($E$11/12,B17,$E$7,-$E$8,$E$9,0))</f>
        <v>0</v>
      </c>
      <c r="F17" s="104">
        <f t="shared" si="0"/>
        <v>432.59255915668723</v>
      </c>
      <c r="G17" s="73">
        <f t="shared" si="1"/>
        <v>91072.11771719731</v>
      </c>
      <c r="K17" s="91"/>
      <c r="L17" s="139">
        <f t="shared" ref="L17:L80" si="11">IF(M17="","",EDATE(L16,1))</f>
        <v>45809</v>
      </c>
      <c r="M17" s="116">
        <f t="shared" ref="M17:M80" si="12">IF(M16="","",IF(SUM(M16)+1&lt;=$E$7,SUM(M16)+1,""))</f>
        <v>3</v>
      </c>
      <c r="N17" s="119">
        <f t="shared" ref="N17:N80" si="13">IF(M17="","",R16)</f>
        <v>7706.6220653417331</v>
      </c>
      <c r="O17" s="140">
        <f t="shared" si="2"/>
        <v>28.257614239586353</v>
      </c>
      <c r="P17" s="140">
        <f t="shared" si="3"/>
        <v>174.53520470593273</v>
      </c>
      <c r="Q17" s="140">
        <f t="shared" si="4"/>
        <v>202.79281894551909</v>
      </c>
      <c r="R17" s="119">
        <f t="shared" si="5"/>
        <v>7532.0868606358008</v>
      </c>
    </row>
    <row r="18" spans="1:18" x14ac:dyDescent="0.25">
      <c r="A18" s="103">
        <f t="shared" si="6"/>
        <v>45839</v>
      </c>
      <c r="B18" s="88">
        <f t="shared" si="7"/>
        <v>4</v>
      </c>
      <c r="C18" s="73">
        <f t="shared" si="8"/>
        <v>91072.11771719731</v>
      </c>
      <c r="D18" s="104">
        <f t="shared" si="9"/>
        <v>432.59255915668723</v>
      </c>
      <c r="E18" s="104">
        <f t="shared" si="10"/>
        <v>0</v>
      </c>
      <c r="F18" s="104">
        <f t="shared" si="0"/>
        <v>432.59255915668723</v>
      </c>
      <c r="G18" s="73">
        <f t="shared" si="1"/>
        <v>91072.11771719731</v>
      </c>
      <c r="K18" s="91"/>
      <c r="L18" s="139">
        <f t="shared" si="11"/>
        <v>45839</v>
      </c>
      <c r="M18" s="116">
        <f t="shared" si="12"/>
        <v>4</v>
      </c>
      <c r="N18" s="119">
        <f t="shared" si="13"/>
        <v>7532.0868606358008</v>
      </c>
      <c r="O18" s="140">
        <f t="shared" si="2"/>
        <v>27.617651822331265</v>
      </c>
      <c r="P18" s="140">
        <f t="shared" si="3"/>
        <v>175.17516712318783</v>
      </c>
      <c r="Q18" s="140">
        <f t="shared" si="4"/>
        <v>202.79281894551909</v>
      </c>
      <c r="R18" s="119">
        <f t="shared" si="5"/>
        <v>7356.9116935126131</v>
      </c>
    </row>
    <row r="19" spans="1:18" x14ac:dyDescent="0.25">
      <c r="A19" s="103">
        <f t="shared" si="6"/>
        <v>45870</v>
      </c>
      <c r="B19" s="88">
        <f t="shared" si="7"/>
        <v>5</v>
      </c>
      <c r="C19" s="73">
        <f t="shared" si="8"/>
        <v>91072.11771719731</v>
      </c>
      <c r="D19" s="104">
        <f t="shared" si="9"/>
        <v>432.59255915668723</v>
      </c>
      <c r="E19" s="104">
        <f t="shared" si="10"/>
        <v>0</v>
      </c>
      <c r="F19" s="104">
        <f t="shared" si="0"/>
        <v>432.59255915668723</v>
      </c>
      <c r="G19" s="73">
        <f t="shared" si="1"/>
        <v>91072.11771719731</v>
      </c>
      <c r="K19" s="91"/>
      <c r="L19" s="139">
        <f t="shared" si="11"/>
        <v>45870</v>
      </c>
      <c r="M19" s="116">
        <f t="shared" si="12"/>
        <v>5</v>
      </c>
      <c r="N19" s="119">
        <f t="shared" si="13"/>
        <v>7356.9116935126131</v>
      </c>
      <c r="O19" s="140">
        <f t="shared" si="2"/>
        <v>26.97534287621291</v>
      </c>
      <c r="P19" s="140">
        <f t="shared" si="3"/>
        <v>175.81747606930617</v>
      </c>
      <c r="Q19" s="140">
        <f t="shared" si="4"/>
        <v>202.79281894551909</v>
      </c>
      <c r="R19" s="119">
        <f t="shared" si="5"/>
        <v>7181.0942174433067</v>
      </c>
    </row>
    <row r="20" spans="1:18" x14ac:dyDescent="0.25">
      <c r="A20" s="103">
        <f t="shared" si="6"/>
        <v>45901</v>
      </c>
      <c r="B20" s="88">
        <f t="shared" si="7"/>
        <v>6</v>
      </c>
      <c r="C20" s="73">
        <f t="shared" si="8"/>
        <v>91072.11771719731</v>
      </c>
      <c r="D20" s="104">
        <f t="shared" si="9"/>
        <v>432.59255915668723</v>
      </c>
      <c r="E20" s="104">
        <f t="shared" si="10"/>
        <v>0</v>
      </c>
      <c r="F20" s="104">
        <f t="shared" si="0"/>
        <v>432.59255915668723</v>
      </c>
      <c r="G20" s="73">
        <f t="shared" si="1"/>
        <v>91072.11771719731</v>
      </c>
      <c r="K20" s="91"/>
      <c r="L20" s="139">
        <f t="shared" si="11"/>
        <v>45901</v>
      </c>
      <c r="M20" s="116">
        <f t="shared" si="12"/>
        <v>6</v>
      </c>
      <c r="N20" s="119">
        <f t="shared" si="13"/>
        <v>7181.0942174433067</v>
      </c>
      <c r="O20" s="140">
        <f t="shared" si="2"/>
        <v>26.330678797292119</v>
      </c>
      <c r="P20" s="140">
        <f t="shared" si="3"/>
        <v>176.46214014822695</v>
      </c>
      <c r="Q20" s="140">
        <f t="shared" si="4"/>
        <v>202.79281894551906</v>
      </c>
      <c r="R20" s="119">
        <f t="shared" si="5"/>
        <v>7004.6320772950794</v>
      </c>
    </row>
    <row r="21" spans="1:18" x14ac:dyDescent="0.25">
      <c r="A21" s="103">
        <f t="shared" si="6"/>
        <v>45931</v>
      </c>
      <c r="B21" s="88">
        <f t="shared" si="7"/>
        <v>7</v>
      </c>
      <c r="C21" s="73">
        <f t="shared" si="8"/>
        <v>91072.11771719731</v>
      </c>
      <c r="D21" s="104">
        <f t="shared" si="9"/>
        <v>432.59255915668723</v>
      </c>
      <c r="E21" s="104">
        <f t="shared" si="10"/>
        <v>0</v>
      </c>
      <c r="F21" s="104">
        <f t="shared" si="0"/>
        <v>432.59255915668723</v>
      </c>
      <c r="G21" s="73">
        <f t="shared" si="1"/>
        <v>91072.11771719731</v>
      </c>
      <c r="K21" s="91"/>
      <c r="L21" s="139">
        <f t="shared" si="11"/>
        <v>45931</v>
      </c>
      <c r="M21" s="116">
        <f t="shared" si="12"/>
        <v>7</v>
      </c>
      <c r="N21" s="119">
        <f t="shared" si="13"/>
        <v>7004.6320772950794</v>
      </c>
      <c r="O21" s="140">
        <f t="shared" si="2"/>
        <v>25.683650950081951</v>
      </c>
      <c r="P21" s="140">
        <f t="shared" si="3"/>
        <v>177.10916799543713</v>
      </c>
      <c r="Q21" s="140">
        <f t="shared" si="4"/>
        <v>202.79281894551909</v>
      </c>
      <c r="R21" s="119">
        <f t="shared" si="5"/>
        <v>6827.5229092996424</v>
      </c>
    </row>
    <row r="22" spans="1:18" x14ac:dyDescent="0.25">
      <c r="A22" s="103">
        <f t="shared" si="6"/>
        <v>45962</v>
      </c>
      <c r="B22" s="88">
        <f t="shared" si="7"/>
        <v>8</v>
      </c>
      <c r="C22" s="73">
        <f t="shared" si="8"/>
        <v>91072.11771719731</v>
      </c>
      <c r="D22" s="104">
        <f t="shared" si="9"/>
        <v>432.59255915668723</v>
      </c>
      <c r="E22" s="104">
        <f t="shared" si="10"/>
        <v>0</v>
      </c>
      <c r="F22" s="104">
        <f t="shared" si="0"/>
        <v>432.59255915668723</v>
      </c>
      <c r="G22" s="73">
        <f t="shared" si="1"/>
        <v>91072.11771719731</v>
      </c>
      <c r="K22" s="91"/>
      <c r="L22" s="139">
        <f t="shared" si="11"/>
        <v>45962</v>
      </c>
      <c r="M22" s="116">
        <f t="shared" si="12"/>
        <v>8</v>
      </c>
      <c r="N22" s="119">
        <f t="shared" si="13"/>
        <v>6827.5229092996424</v>
      </c>
      <c r="O22" s="140">
        <f t="shared" si="2"/>
        <v>25.034250667432016</v>
      </c>
      <c r="P22" s="140">
        <f t="shared" si="3"/>
        <v>177.75856827808707</v>
      </c>
      <c r="Q22" s="140">
        <f t="shared" si="4"/>
        <v>202.79281894551909</v>
      </c>
      <c r="R22" s="119">
        <f t="shared" si="5"/>
        <v>6649.7643410215551</v>
      </c>
    </row>
    <row r="23" spans="1:18" x14ac:dyDescent="0.25">
      <c r="A23" s="103">
        <f t="shared" si="6"/>
        <v>45992</v>
      </c>
      <c r="B23" s="88">
        <f t="shared" si="7"/>
        <v>9</v>
      </c>
      <c r="C23" s="73">
        <f t="shared" si="8"/>
        <v>91072.11771719731</v>
      </c>
      <c r="D23" s="104">
        <f t="shared" si="9"/>
        <v>432.59255915668723</v>
      </c>
      <c r="E23" s="104">
        <f t="shared" si="10"/>
        <v>0</v>
      </c>
      <c r="F23" s="104">
        <f t="shared" si="0"/>
        <v>432.59255915668723</v>
      </c>
      <c r="G23" s="73">
        <f t="shared" si="1"/>
        <v>91072.11771719731</v>
      </c>
      <c r="K23" s="91"/>
      <c r="L23" s="139">
        <f t="shared" si="11"/>
        <v>45992</v>
      </c>
      <c r="M23" s="116">
        <f t="shared" si="12"/>
        <v>9</v>
      </c>
      <c r="N23" s="119">
        <f t="shared" si="13"/>
        <v>6649.7643410215551</v>
      </c>
      <c r="O23" s="140">
        <f t="shared" si="2"/>
        <v>24.382469250412367</v>
      </c>
      <c r="P23" s="140">
        <f t="shared" si="3"/>
        <v>178.4103496951067</v>
      </c>
      <c r="Q23" s="140">
        <f t="shared" si="4"/>
        <v>202.79281894551906</v>
      </c>
      <c r="R23" s="119">
        <f t="shared" si="5"/>
        <v>6471.3539913264485</v>
      </c>
    </row>
    <row r="24" spans="1:18" x14ac:dyDescent="0.25">
      <c r="A24" s="103">
        <f t="shared" si="6"/>
        <v>46023</v>
      </c>
      <c r="B24" s="88">
        <f t="shared" si="7"/>
        <v>10</v>
      </c>
      <c r="C24" s="73">
        <f t="shared" si="8"/>
        <v>91072.11771719731</v>
      </c>
      <c r="D24" s="104">
        <f t="shared" si="9"/>
        <v>432.59255915668723</v>
      </c>
      <c r="E24" s="104">
        <f t="shared" si="10"/>
        <v>0</v>
      </c>
      <c r="F24" s="104">
        <f t="shared" si="0"/>
        <v>432.59255915668723</v>
      </c>
      <c r="G24" s="73">
        <f t="shared" si="1"/>
        <v>91072.11771719731</v>
      </c>
      <c r="K24" s="91"/>
      <c r="L24" s="139">
        <f t="shared" si="11"/>
        <v>46023</v>
      </c>
      <c r="M24" s="116">
        <f t="shared" si="12"/>
        <v>10</v>
      </c>
      <c r="N24" s="119">
        <f t="shared" si="13"/>
        <v>6471.3539913264485</v>
      </c>
      <c r="O24" s="140">
        <f t="shared" si="2"/>
        <v>23.728297968196973</v>
      </c>
      <c r="P24" s="140">
        <f t="shared" si="3"/>
        <v>179.06452097732213</v>
      </c>
      <c r="Q24" s="140">
        <f t="shared" si="4"/>
        <v>202.79281894551912</v>
      </c>
      <c r="R24" s="119">
        <f t="shared" si="5"/>
        <v>6292.2894703491265</v>
      </c>
    </row>
    <row r="25" spans="1:18" x14ac:dyDescent="0.25">
      <c r="A25" s="103">
        <f t="shared" si="6"/>
        <v>46054</v>
      </c>
      <c r="B25" s="88">
        <f t="shared" si="7"/>
        <v>11</v>
      </c>
      <c r="C25" s="73">
        <f t="shared" si="8"/>
        <v>91072.11771719731</v>
      </c>
      <c r="D25" s="104">
        <f t="shared" si="9"/>
        <v>432.59255915668723</v>
      </c>
      <c r="E25" s="190">
        <f t="shared" si="10"/>
        <v>0</v>
      </c>
      <c r="F25" s="104">
        <f t="shared" si="0"/>
        <v>432.59255915668723</v>
      </c>
      <c r="G25" s="73">
        <f t="shared" si="1"/>
        <v>91072.11771719731</v>
      </c>
      <c r="L25" s="139">
        <f t="shared" si="11"/>
        <v>46054</v>
      </c>
      <c r="M25" s="116">
        <f t="shared" si="12"/>
        <v>11</v>
      </c>
      <c r="N25" s="119">
        <f t="shared" si="13"/>
        <v>6292.2894703491265</v>
      </c>
      <c r="O25" s="140">
        <f t="shared" si="2"/>
        <v>23.071728057946796</v>
      </c>
      <c r="P25" s="140">
        <f t="shared" si="3"/>
        <v>179.7210908875723</v>
      </c>
      <c r="Q25" s="140">
        <f t="shared" si="4"/>
        <v>202.79281894551909</v>
      </c>
      <c r="R25" s="119">
        <f t="shared" si="5"/>
        <v>6112.5683794615543</v>
      </c>
    </row>
    <row r="26" spans="1:18" x14ac:dyDescent="0.25">
      <c r="A26" s="103">
        <f t="shared" si="6"/>
        <v>46082</v>
      </c>
      <c r="B26" s="88">
        <f t="shared" si="7"/>
        <v>12</v>
      </c>
      <c r="C26" s="73">
        <f t="shared" si="8"/>
        <v>91072.11771719731</v>
      </c>
      <c r="D26" s="104">
        <f t="shared" si="9"/>
        <v>432.59255915668723</v>
      </c>
      <c r="E26" s="104">
        <f t="shared" si="10"/>
        <v>0</v>
      </c>
      <c r="F26" s="104">
        <f t="shared" si="0"/>
        <v>432.59255915668723</v>
      </c>
      <c r="G26" s="73">
        <f t="shared" si="1"/>
        <v>91072.11771719731</v>
      </c>
      <c r="L26" s="139">
        <f t="shared" si="11"/>
        <v>46082</v>
      </c>
      <c r="M26" s="116">
        <f t="shared" si="12"/>
        <v>12</v>
      </c>
      <c r="N26" s="119">
        <f t="shared" si="13"/>
        <v>6112.5683794615543</v>
      </c>
      <c r="O26" s="140">
        <f t="shared" si="2"/>
        <v>22.412750724692362</v>
      </c>
      <c r="P26" s="140">
        <f t="shared" si="3"/>
        <v>180.38006822082673</v>
      </c>
      <c r="Q26" s="140">
        <f t="shared" si="4"/>
        <v>202.79281894551909</v>
      </c>
      <c r="R26" s="119">
        <f t="shared" si="5"/>
        <v>5932.1883112407277</v>
      </c>
    </row>
    <row r="27" spans="1:18" x14ac:dyDescent="0.25">
      <c r="A27" s="103">
        <f t="shared" si="6"/>
        <v>46113</v>
      </c>
      <c r="B27" s="88">
        <f t="shared" si="7"/>
        <v>13</v>
      </c>
      <c r="C27" s="73">
        <f t="shared" si="8"/>
        <v>91072.11771719731</v>
      </c>
      <c r="D27" s="104">
        <f t="shared" si="9"/>
        <v>432.59255915668723</v>
      </c>
      <c r="E27" s="104">
        <f t="shared" si="10"/>
        <v>0</v>
      </c>
      <c r="F27" s="104">
        <f t="shared" si="0"/>
        <v>432.59255915668723</v>
      </c>
      <c r="G27" s="73">
        <f t="shared" si="1"/>
        <v>91072.11771719731</v>
      </c>
      <c r="L27" s="139">
        <f t="shared" si="11"/>
        <v>46113</v>
      </c>
      <c r="M27" s="116">
        <f t="shared" si="12"/>
        <v>13</v>
      </c>
      <c r="N27" s="119">
        <f t="shared" si="13"/>
        <v>5932.1883112407277</v>
      </c>
      <c r="O27" s="140">
        <f t="shared" si="2"/>
        <v>21.751357141215998</v>
      </c>
      <c r="P27" s="140">
        <f t="shared" si="3"/>
        <v>181.04146180430308</v>
      </c>
      <c r="Q27" s="140">
        <f t="shared" si="4"/>
        <v>202.79281894551909</v>
      </c>
      <c r="R27" s="119">
        <f t="shared" si="5"/>
        <v>5751.1468494364244</v>
      </c>
    </row>
    <row r="28" spans="1:18" x14ac:dyDescent="0.25">
      <c r="A28" s="103">
        <f t="shared" si="6"/>
        <v>46143</v>
      </c>
      <c r="B28" s="88">
        <f t="shared" si="7"/>
        <v>14</v>
      </c>
      <c r="C28" s="73">
        <f t="shared" si="8"/>
        <v>91072.11771719731</v>
      </c>
      <c r="D28" s="104">
        <f t="shared" si="9"/>
        <v>432.59255915668723</v>
      </c>
      <c r="E28" s="104">
        <f t="shared" si="10"/>
        <v>0</v>
      </c>
      <c r="F28" s="104">
        <f t="shared" si="0"/>
        <v>432.59255915668723</v>
      </c>
      <c r="G28" s="73">
        <f t="shared" si="1"/>
        <v>91072.11771719731</v>
      </c>
      <c r="L28" s="139">
        <f t="shared" si="11"/>
        <v>46143</v>
      </c>
      <c r="M28" s="116">
        <f t="shared" si="12"/>
        <v>14</v>
      </c>
      <c r="N28" s="119">
        <f t="shared" si="13"/>
        <v>5751.1468494364244</v>
      </c>
      <c r="O28" s="140">
        <f t="shared" si="2"/>
        <v>21.087538447933557</v>
      </c>
      <c r="P28" s="140">
        <f t="shared" si="3"/>
        <v>181.70528049758553</v>
      </c>
      <c r="Q28" s="140">
        <f t="shared" si="4"/>
        <v>202.79281894551909</v>
      </c>
      <c r="R28" s="119">
        <f t="shared" si="5"/>
        <v>5569.4415689388388</v>
      </c>
    </row>
    <row r="29" spans="1:18" x14ac:dyDescent="0.25">
      <c r="A29" s="103">
        <f t="shared" si="6"/>
        <v>46174</v>
      </c>
      <c r="B29" s="88">
        <f t="shared" si="7"/>
        <v>15</v>
      </c>
      <c r="C29" s="73">
        <f t="shared" si="8"/>
        <v>91072.11771719731</v>
      </c>
      <c r="D29" s="104">
        <f t="shared" si="9"/>
        <v>432.59255915668723</v>
      </c>
      <c r="E29" s="104">
        <f t="shared" si="10"/>
        <v>0</v>
      </c>
      <c r="F29" s="104">
        <f t="shared" si="0"/>
        <v>432.59255915668723</v>
      </c>
      <c r="G29" s="73">
        <f t="shared" si="1"/>
        <v>91072.11771719731</v>
      </c>
      <c r="L29" s="139">
        <f t="shared" si="11"/>
        <v>46174</v>
      </c>
      <c r="M29" s="116">
        <f t="shared" si="12"/>
        <v>15</v>
      </c>
      <c r="N29" s="119">
        <f t="shared" si="13"/>
        <v>5569.4415689388388</v>
      </c>
      <c r="O29" s="140">
        <f t="shared" si="2"/>
        <v>20.421285752775741</v>
      </c>
      <c r="P29" s="140">
        <f t="shared" si="3"/>
        <v>182.37153319274336</v>
      </c>
      <c r="Q29" s="140">
        <f t="shared" si="4"/>
        <v>202.79281894551909</v>
      </c>
      <c r="R29" s="119">
        <f t="shared" si="5"/>
        <v>5387.0700357460955</v>
      </c>
    </row>
    <row r="30" spans="1:18" x14ac:dyDescent="0.25">
      <c r="A30" s="103">
        <f t="shared" si="6"/>
        <v>46204</v>
      </c>
      <c r="B30" s="88">
        <f t="shared" si="7"/>
        <v>16</v>
      </c>
      <c r="C30" s="73">
        <f t="shared" si="8"/>
        <v>91072.11771719731</v>
      </c>
      <c r="D30" s="104">
        <f t="shared" si="9"/>
        <v>432.59255915668723</v>
      </c>
      <c r="E30" s="104">
        <f t="shared" si="10"/>
        <v>0</v>
      </c>
      <c r="F30" s="104">
        <f t="shared" si="0"/>
        <v>432.59255915668723</v>
      </c>
      <c r="G30" s="73">
        <f t="shared" si="1"/>
        <v>91072.11771719731</v>
      </c>
      <c r="L30" s="139">
        <f t="shared" si="11"/>
        <v>46204</v>
      </c>
      <c r="M30" s="116">
        <f t="shared" si="12"/>
        <v>16</v>
      </c>
      <c r="N30" s="119">
        <f t="shared" si="13"/>
        <v>5387.0700357460955</v>
      </c>
      <c r="O30" s="140">
        <f t="shared" si="2"/>
        <v>19.752590131069013</v>
      </c>
      <c r="P30" s="140">
        <f t="shared" si="3"/>
        <v>183.04022881445007</v>
      </c>
      <c r="Q30" s="140">
        <f t="shared" si="4"/>
        <v>202.79281894551909</v>
      </c>
      <c r="R30" s="119">
        <f t="shared" si="5"/>
        <v>5204.029806931645</v>
      </c>
    </row>
    <row r="31" spans="1:18" x14ac:dyDescent="0.25">
      <c r="A31" s="103">
        <f t="shared" si="6"/>
        <v>46235</v>
      </c>
      <c r="B31" s="88">
        <f t="shared" si="7"/>
        <v>17</v>
      </c>
      <c r="C31" s="73">
        <f t="shared" si="8"/>
        <v>91072.11771719731</v>
      </c>
      <c r="D31" s="104">
        <f t="shared" si="9"/>
        <v>432.59255915668723</v>
      </c>
      <c r="E31" s="104">
        <f t="shared" si="10"/>
        <v>0</v>
      </c>
      <c r="F31" s="104">
        <f t="shared" si="0"/>
        <v>432.59255915668723</v>
      </c>
      <c r="G31" s="73">
        <f t="shared" si="1"/>
        <v>91072.11771719731</v>
      </c>
      <c r="L31" s="139">
        <f t="shared" si="11"/>
        <v>46235</v>
      </c>
      <c r="M31" s="116">
        <f t="shared" si="12"/>
        <v>17</v>
      </c>
      <c r="N31" s="119">
        <f t="shared" si="13"/>
        <v>5204.029806931645</v>
      </c>
      <c r="O31" s="140">
        <f t="shared" si="2"/>
        <v>19.081442625416035</v>
      </c>
      <c r="P31" s="140">
        <f t="shared" si="3"/>
        <v>183.71137632010308</v>
      </c>
      <c r="Q31" s="140">
        <f t="shared" si="4"/>
        <v>202.79281894551912</v>
      </c>
      <c r="R31" s="119">
        <f t="shared" si="5"/>
        <v>5020.3184306115418</v>
      </c>
    </row>
    <row r="32" spans="1:18" x14ac:dyDescent="0.25">
      <c r="A32" s="103">
        <f t="shared" si="6"/>
        <v>46266</v>
      </c>
      <c r="B32" s="88">
        <f t="shared" si="7"/>
        <v>18</v>
      </c>
      <c r="C32" s="73">
        <f t="shared" si="8"/>
        <v>91072.11771719731</v>
      </c>
      <c r="D32" s="104">
        <f t="shared" si="9"/>
        <v>432.59255915668723</v>
      </c>
      <c r="E32" s="104">
        <f t="shared" si="10"/>
        <v>0</v>
      </c>
      <c r="F32" s="104">
        <f t="shared" si="0"/>
        <v>432.59255915668723</v>
      </c>
      <c r="G32" s="73">
        <f t="shared" si="1"/>
        <v>91072.11771719731</v>
      </c>
      <c r="L32" s="139">
        <f t="shared" si="11"/>
        <v>46266</v>
      </c>
      <c r="M32" s="116">
        <f t="shared" si="12"/>
        <v>18</v>
      </c>
      <c r="N32" s="119">
        <f t="shared" si="13"/>
        <v>5020.3184306115418</v>
      </c>
      <c r="O32" s="140">
        <f t="shared" si="2"/>
        <v>18.407834245575653</v>
      </c>
      <c r="P32" s="140">
        <f t="shared" si="3"/>
        <v>184.38498469994343</v>
      </c>
      <c r="Q32" s="140">
        <f t="shared" si="4"/>
        <v>202.79281894551909</v>
      </c>
      <c r="R32" s="119">
        <f t="shared" si="5"/>
        <v>4835.933445911598</v>
      </c>
    </row>
    <row r="33" spans="1:18" x14ac:dyDescent="0.25">
      <c r="A33" s="103">
        <f t="shared" si="6"/>
        <v>46296</v>
      </c>
      <c r="B33" s="88">
        <f t="shared" si="7"/>
        <v>19</v>
      </c>
      <c r="C33" s="73">
        <f t="shared" si="8"/>
        <v>91072.11771719731</v>
      </c>
      <c r="D33" s="104">
        <f t="shared" si="9"/>
        <v>432.59255915668723</v>
      </c>
      <c r="E33" s="104">
        <f t="shared" si="10"/>
        <v>0</v>
      </c>
      <c r="F33" s="104">
        <f t="shared" si="0"/>
        <v>432.59255915668723</v>
      </c>
      <c r="G33" s="73">
        <f t="shared" si="1"/>
        <v>91072.11771719731</v>
      </c>
      <c r="L33" s="139">
        <f t="shared" si="11"/>
        <v>46296</v>
      </c>
      <c r="M33" s="116">
        <f t="shared" si="12"/>
        <v>19</v>
      </c>
      <c r="N33" s="119">
        <f t="shared" si="13"/>
        <v>4835.933445911598</v>
      </c>
      <c r="O33" s="140">
        <f t="shared" si="2"/>
        <v>17.731755968342526</v>
      </c>
      <c r="P33" s="140">
        <f t="shared" si="3"/>
        <v>185.06106297717656</v>
      </c>
      <c r="Q33" s="140">
        <f t="shared" si="4"/>
        <v>202.79281894551909</v>
      </c>
      <c r="R33" s="119">
        <f t="shared" si="5"/>
        <v>4650.8723829344217</v>
      </c>
    </row>
    <row r="34" spans="1:18" x14ac:dyDescent="0.25">
      <c r="A34" s="103">
        <f t="shared" si="6"/>
        <v>46327</v>
      </c>
      <c r="B34" s="88">
        <f t="shared" si="7"/>
        <v>20</v>
      </c>
      <c r="C34" s="73">
        <f t="shared" si="8"/>
        <v>91072.11771719731</v>
      </c>
      <c r="D34" s="104">
        <f t="shared" si="9"/>
        <v>432.59255915668723</v>
      </c>
      <c r="E34" s="104">
        <f t="shared" si="10"/>
        <v>0</v>
      </c>
      <c r="F34" s="104">
        <f t="shared" si="0"/>
        <v>432.59255915668723</v>
      </c>
      <c r="G34" s="73">
        <f t="shared" si="1"/>
        <v>91072.11771719731</v>
      </c>
      <c r="L34" s="139">
        <f t="shared" si="11"/>
        <v>46327</v>
      </c>
      <c r="M34" s="116">
        <f t="shared" si="12"/>
        <v>20</v>
      </c>
      <c r="N34" s="119">
        <f t="shared" si="13"/>
        <v>4650.8723829344217</v>
      </c>
      <c r="O34" s="140">
        <f t="shared" si="2"/>
        <v>17.053198737426211</v>
      </c>
      <c r="P34" s="140">
        <f t="shared" si="3"/>
        <v>185.73962020809287</v>
      </c>
      <c r="Q34" s="140">
        <f t="shared" si="4"/>
        <v>202.79281894551909</v>
      </c>
      <c r="R34" s="119">
        <f t="shared" si="5"/>
        <v>4465.132762726329</v>
      </c>
    </row>
    <row r="35" spans="1:18" x14ac:dyDescent="0.25">
      <c r="A35" s="103">
        <f t="shared" si="6"/>
        <v>46357</v>
      </c>
      <c r="B35" s="88">
        <f t="shared" si="7"/>
        <v>21</v>
      </c>
      <c r="C35" s="73">
        <f t="shared" si="8"/>
        <v>91072.11771719731</v>
      </c>
      <c r="D35" s="104">
        <f t="shared" si="9"/>
        <v>432.59255915668723</v>
      </c>
      <c r="E35" s="104">
        <f t="shared" si="10"/>
        <v>0</v>
      </c>
      <c r="F35" s="104">
        <f t="shared" si="0"/>
        <v>432.59255915668723</v>
      </c>
      <c r="G35" s="73">
        <f t="shared" si="1"/>
        <v>91072.11771719731</v>
      </c>
      <c r="L35" s="139">
        <f t="shared" si="11"/>
        <v>46357</v>
      </c>
      <c r="M35" s="116">
        <f t="shared" si="12"/>
        <v>21</v>
      </c>
      <c r="N35" s="119">
        <f t="shared" si="13"/>
        <v>4465.132762726329</v>
      </c>
      <c r="O35" s="140">
        <f t="shared" si="2"/>
        <v>16.372153463329873</v>
      </c>
      <c r="P35" s="140">
        <f t="shared" si="3"/>
        <v>186.42066548218924</v>
      </c>
      <c r="Q35" s="140">
        <f t="shared" si="4"/>
        <v>202.79281894551912</v>
      </c>
      <c r="R35" s="119">
        <f t="shared" si="5"/>
        <v>4278.7120972441398</v>
      </c>
    </row>
    <row r="36" spans="1:18" x14ac:dyDescent="0.25">
      <c r="A36" s="103">
        <f t="shared" si="6"/>
        <v>46388</v>
      </c>
      <c r="B36" s="88">
        <f t="shared" si="7"/>
        <v>22</v>
      </c>
      <c r="C36" s="73">
        <f t="shared" si="8"/>
        <v>91072.11771719731</v>
      </c>
      <c r="D36" s="104">
        <f t="shared" si="9"/>
        <v>432.59255915668723</v>
      </c>
      <c r="E36" s="104">
        <f t="shared" si="10"/>
        <v>0</v>
      </c>
      <c r="F36" s="104">
        <f t="shared" si="0"/>
        <v>432.59255915668723</v>
      </c>
      <c r="G36" s="73">
        <f t="shared" si="1"/>
        <v>91072.11771719731</v>
      </c>
      <c r="L36" s="139">
        <f t="shared" si="11"/>
        <v>46388</v>
      </c>
      <c r="M36" s="116">
        <f t="shared" si="12"/>
        <v>22</v>
      </c>
      <c r="N36" s="119">
        <f t="shared" si="13"/>
        <v>4278.7120972441398</v>
      </c>
      <c r="O36" s="140">
        <f t="shared" si="2"/>
        <v>15.688611023228512</v>
      </c>
      <c r="P36" s="140">
        <f t="shared" si="3"/>
        <v>187.10420792229058</v>
      </c>
      <c r="Q36" s="140">
        <f t="shared" si="4"/>
        <v>202.79281894551909</v>
      </c>
      <c r="R36" s="119">
        <f t="shared" si="5"/>
        <v>4091.6078893218491</v>
      </c>
    </row>
    <row r="37" spans="1:18" x14ac:dyDescent="0.25">
      <c r="A37" s="103">
        <f t="shared" si="6"/>
        <v>46419</v>
      </c>
      <c r="B37" s="88">
        <f t="shared" si="7"/>
        <v>23</v>
      </c>
      <c r="C37" s="73">
        <f t="shared" si="8"/>
        <v>91072.11771719731</v>
      </c>
      <c r="D37" s="104">
        <f t="shared" si="9"/>
        <v>432.59255915668723</v>
      </c>
      <c r="E37" s="104">
        <f t="shared" si="10"/>
        <v>0</v>
      </c>
      <c r="F37" s="104">
        <f t="shared" si="0"/>
        <v>432.59255915668723</v>
      </c>
      <c r="G37" s="73">
        <f t="shared" si="1"/>
        <v>91072.11771719731</v>
      </c>
      <c r="L37" s="139">
        <f t="shared" si="11"/>
        <v>46419</v>
      </c>
      <c r="M37" s="116">
        <f t="shared" si="12"/>
        <v>23</v>
      </c>
      <c r="N37" s="119">
        <f t="shared" si="13"/>
        <v>4091.6078893218491</v>
      </c>
      <c r="O37" s="140">
        <f t="shared" si="2"/>
        <v>15.002562260846776</v>
      </c>
      <c r="P37" s="140">
        <f t="shared" si="3"/>
        <v>187.7902566846723</v>
      </c>
      <c r="Q37" s="140">
        <f t="shared" si="4"/>
        <v>202.79281894551909</v>
      </c>
      <c r="R37" s="119">
        <f t="shared" si="5"/>
        <v>3903.8176326371768</v>
      </c>
    </row>
    <row r="38" spans="1:18" x14ac:dyDescent="0.25">
      <c r="A38" s="103">
        <f t="shared" si="6"/>
        <v>46447</v>
      </c>
      <c r="B38" s="88">
        <f t="shared" si="7"/>
        <v>24</v>
      </c>
      <c r="C38" s="73">
        <f t="shared" si="8"/>
        <v>91072.11771719731</v>
      </c>
      <c r="D38" s="104">
        <f t="shared" si="9"/>
        <v>432.59255915668723</v>
      </c>
      <c r="E38" s="104">
        <f t="shared" si="10"/>
        <v>0</v>
      </c>
      <c r="F38" s="104">
        <f t="shared" si="0"/>
        <v>432.59255915668723</v>
      </c>
      <c r="G38" s="73">
        <f t="shared" si="1"/>
        <v>91072.11771719731</v>
      </c>
      <c r="L38" s="139">
        <f t="shared" si="11"/>
        <v>46447</v>
      </c>
      <c r="M38" s="116">
        <f t="shared" si="12"/>
        <v>24</v>
      </c>
      <c r="N38" s="119">
        <f t="shared" si="13"/>
        <v>3903.8176326371768</v>
      </c>
      <c r="O38" s="140">
        <f t="shared" si="2"/>
        <v>14.313997986336313</v>
      </c>
      <c r="P38" s="140">
        <f t="shared" si="3"/>
        <v>188.47882095918277</v>
      </c>
      <c r="Q38" s="140">
        <f t="shared" si="4"/>
        <v>202.79281894551909</v>
      </c>
      <c r="R38" s="119">
        <f t="shared" si="5"/>
        <v>3715.3388116779938</v>
      </c>
    </row>
    <row r="39" spans="1:18" x14ac:dyDescent="0.25">
      <c r="A39" s="103">
        <f t="shared" si="6"/>
        <v>46478</v>
      </c>
      <c r="B39" s="88">
        <f t="shared" si="7"/>
        <v>25</v>
      </c>
      <c r="C39" s="73">
        <f t="shared" si="8"/>
        <v>91072.11771719731</v>
      </c>
      <c r="D39" s="104">
        <f t="shared" si="9"/>
        <v>432.59255915668723</v>
      </c>
      <c r="E39" s="104">
        <f t="shared" si="10"/>
        <v>0</v>
      </c>
      <c r="F39" s="104">
        <f t="shared" si="0"/>
        <v>432.59255915668723</v>
      </c>
      <c r="G39" s="73">
        <f t="shared" si="1"/>
        <v>91072.11771719731</v>
      </c>
      <c r="L39" s="139">
        <f t="shared" si="11"/>
        <v>46478</v>
      </c>
      <c r="M39" s="116">
        <f t="shared" si="12"/>
        <v>25</v>
      </c>
      <c r="N39" s="119">
        <f t="shared" si="13"/>
        <v>3715.3388116779938</v>
      </c>
      <c r="O39" s="140">
        <f t="shared" si="2"/>
        <v>13.622908976152644</v>
      </c>
      <c r="P39" s="140">
        <f t="shared" si="3"/>
        <v>189.16990996936647</v>
      </c>
      <c r="Q39" s="140">
        <f t="shared" si="4"/>
        <v>202.79281894551912</v>
      </c>
      <c r="R39" s="119">
        <f t="shared" si="5"/>
        <v>3526.1689017086273</v>
      </c>
    </row>
    <row r="40" spans="1:18" x14ac:dyDescent="0.25">
      <c r="A40" s="103">
        <f t="shared" si="6"/>
        <v>46508</v>
      </c>
      <c r="B40" s="88">
        <f t="shared" si="7"/>
        <v>26</v>
      </c>
      <c r="C40" s="73">
        <f t="shared" si="8"/>
        <v>91072.11771719731</v>
      </c>
      <c r="D40" s="104">
        <f t="shared" si="9"/>
        <v>432.59255915668723</v>
      </c>
      <c r="E40" s="104">
        <f t="shared" si="10"/>
        <v>0</v>
      </c>
      <c r="F40" s="104">
        <f t="shared" si="0"/>
        <v>432.59255915668723</v>
      </c>
      <c r="G40" s="73">
        <f t="shared" si="1"/>
        <v>91072.11771719731</v>
      </c>
      <c r="L40" s="139">
        <f t="shared" si="11"/>
        <v>46508</v>
      </c>
      <c r="M40" s="116">
        <f t="shared" si="12"/>
        <v>26</v>
      </c>
      <c r="N40" s="119">
        <f t="shared" si="13"/>
        <v>3526.1689017086273</v>
      </c>
      <c r="O40" s="140">
        <f t="shared" si="2"/>
        <v>12.929285972931632</v>
      </c>
      <c r="P40" s="140">
        <f t="shared" si="3"/>
        <v>189.86353297258748</v>
      </c>
      <c r="Q40" s="140">
        <f t="shared" si="4"/>
        <v>202.79281894551912</v>
      </c>
      <c r="R40" s="119">
        <f t="shared" si="5"/>
        <v>3336.3053687360398</v>
      </c>
    </row>
    <row r="41" spans="1:18" x14ac:dyDescent="0.25">
      <c r="A41" s="103">
        <f t="shared" si="6"/>
        <v>46539</v>
      </c>
      <c r="B41" s="88">
        <f t="shared" si="7"/>
        <v>27</v>
      </c>
      <c r="C41" s="73">
        <f t="shared" si="8"/>
        <v>91072.11771719731</v>
      </c>
      <c r="D41" s="104">
        <f t="shared" si="9"/>
        <v>432.59255915668723</v>
      </c>
      <c r="E41" s="104">
        <f t="shared" si="10"/>
        <v>0</v>
      </c>
      <c r="F41" s="104">
        <f t="shared" si="0"/>
        <v>432.59255915668723</v>
      </c>
      <c r="G41" s="73">
        <f t="shared" si="1"/>
        <v>91072.11771719731</v>
      </c>
      <c r="L41" s="139">
        <f t="shared" si="11"/>
        <v>46539</v>
      </c>
      <c r="M41" s="116">
        <f t="shared" si="12"/>
        <v>27</v>
      </c>
      <c r="N41" s="119">
        <f t="shared" si="13"/>
        <v>3336.3053687360398</v>
      </c>
      <c r="O41" s="140">
        <f t="shared" si="2"/>
        <v>12.233119685365478</v>
      </c>
      <c r="P41" s="140">
        <f t="shared" si="3"/>
        <v>190.55969926015362</v>
      </c>
      <c r="Q41" s="140">
        <f t="shared" si="4"/>
        <v>202.79281894551909</v>
      </c>
      <c r="R41" s="119">
        <f t="shared" si="5"/>
        <v>3145.7456694758862</v>
      </c>
    </row>
    <row r="42" spans="1:18" x14ac:dyDescent="0.25">
      <c r="A42" s="103">
        <f t="shared" si="6"/>
        <v>46569</v>
      </c>
      <c r="B42" s="88">
        <f t="shared" si="7"/>
        <v>28</v>
      </c>
      <c r="C42" s="73">
        <f t="shared" si="8"/>
        <v>91072.11771719731</v>
      </c>
      <c r="D42" s="104">
        <f t="shared" si="9"/>
        <v>432.59255915668723</v>
      </c>
      <c r="E42" s="104">
        <f t="shared" si="10"/>
        <v>0</v>
      </c>
      <c r="F42" s="104">
        <f t="shared" si="0"/>
        <v>432.59255915668723</v>
      </c>
      <c r="G42" s="73">
        <f t="shared" si="1"/>
        <v>91072.11771719731</v>
      </c>
      <c r="L42" s="139">
        <f t="shared" si="11"/>
        <v>46569</v>
      </c>
      <c r="M42" s="116">
        <f t="shared" si="12"/>
        <v>28</v>
      </c>
      <c r="N42" s="119">
        <f t="shared" si="13"/>
        <v>3145.7456694758862</v>
      </c>
      <c r="O42" s="140">
        <f t="shared" si="2"/>
        <v>11.53440078807825</v>
      </c>
      <c r="P42" s="140">
        <f t="shared" si="3"/>
        <v>191.25841815744084</v>
      </c>
      <c r="Q42" s="140">
        <f t="shared" si="4"/>
        <v>202.79281894551909</v>
      </c>
      <c r="R42" s="119">
        <f t="shared" si="5"/>
        <v>2954.4872513184455</v>
      </c>
    </row>
    <row r="43" spans="1:18" x14ac:dyDescent="0.25">
      <c r="A43" s="103">
        <f t="shared" si="6"/>
        <v>46600</v>
      </c>
      <c r="B43" s="88">
        <f t="shared" si="7"/>
        <v>29</v>
      </c>
      <c r="C43" s="73">
        <f t="shared" si="8"/>
        <v>91072.11771719731</v>
      </c>
      <c r="D43" s="104">
        <f t="shared" si="9"/>
        <v>432.59255915668723</v>
      </c>
      <c r="E43" s="104">
        <f t="shared" si="10"/>
        <v>0</v>
      </c>
      <c r="F43" s="104">
        <f t="shared" si="0"/>
        <v>432.59255915668723</v>
      </c>
      <c r="G43" s="73">
        <f t="shared" si="1"/>
        <v>91072.11771719731</v>
      </c>
      <c r="L43" s="139">
        <f t="shared" si="11"/>
        <v>46600</v>
      </c>
      <c r="M43" s="116">
        <f t="shared" si="12"/>
        <v>29</v>
      </c>
      <c r="N43" s="119">
        <f t="shared" si="13"/>
        <v>2954.4872513184455</v>
      </c>
      <c r="O43" s="140">
        <f t="shared" si="2"/>
        <v>10.833119921500966</v>
      </c>
      <c r="P43" s="140">
        <f t="shared" si="3"/>
        <v>191.95969902401814</v>
      </c>
      <c r="Q43" s="140">
        <f t="shared" si="4"/>
        <v>202.79281894551912</v>
      </c>
      <c r="R43" s="119">
        <f t="shared" si="5"/>
        <v>2762.5275522944276</v>
      </c>
    </row>
    <row r="44" spans="1:18" x14ac:dyDescent="0.25">
      <c r="A44" s="103">
        <f t="shared" si="6"/>
        <v>46631</v>
      </c>
      <c r="B44" s="88">
        <f t="shared" si="7"/>
        <v>30</v>
      </c>
      <c r="C44" s="73">
        <f t="shared" si="8"/>
        <v>91072.11771719731</v>
      </c>
      <c r="D44" s="104">
        <f t="shared" si="9"/>
        <v>432.59255915668723</v>
      </c>
      <c r="E44" s="104">
        <f t="shared" si="10"/>
        <v>0</v>
      </c>
      <c r="F44" s="104">
        <f t="shared" si="0"/>
        <v>432.59255915668723</v>
      </c>
      <c r="G44" s="73">
        <f t="shared" si="1"/>
        <v>91072.11771719731</v>
      </c>
      <c r="L44" s="139">
        <f t="shared" si="11"/>
        <v>46631</v>
      </c>
      <c r="M44" s="116">
        <f t="shared" si="12"/>
        <v>30</v>
      </c>
      <c r="N44" s="119">
        <f t="shared" si="13"/>
        <v>2762.5275522944276</v>
      </c>
      <c r="O44" s="140">
        <f t="shared" si="2"/>
        <v>10.129267691746234</v>
      </c>
      <c r="P44" s="140">
        <f t="shared" si="3"/>
        <v>192.66355125377288</v>
      </c>
      <c r="Q44" s="140">
        <f t="shared" si="4"/>
        <v>202.79281894551912</v>
      </c>
      <c r="R44" s="119">
        <f t="shared" si="5"/>
        <v>2569.8640010406548</v>
      </c>
    </row>
    <row r="45" spans="1:18" x14ac:dyDescent="0.25">
      <c r="A45" s="103">
        <f t="shared" si="6"/>
        <v>46661</v>
      </c>
      <c r="B45" s="88">
        <f t="shared" si="7"/>
        <v>31</v>
      </c>
      <c r="C45" s="73">
        <f t="shared" si="8"/>
        <v>91072.11771719731</v>
      </c>
      <c r="D45" s="104">
        <f t="shared" si="9"/>
        <v>432.59255915668723</v>
      </c>
      <c r="E45" s="104">
        <f t="shared" si="10"/>
        <v>0</v>
      </c>
      <c r="F45" s="104">
        <f t="shared" si="0"/>
        <v>432.59255915668723</v>
      </c>
      <c r="G45" s="73">
        <f t="shared" si="1"/>
        <v>91072.11771719731</v>
      </c>
      <c r="L45" s="139">
        <f t="shared" si="11"/>
        <v>46661</v>
      </c>
      <c r="M45" s="116">
        <f t="shared" si="12"/>
        <v>31</v>
      </c>
      <c r="N45" s="119">
        <f t="shared" si="13"/>
        <v>2569.8640010406548</v>
      </c>
      <c r="O45" s="140">
        <f t="shared" si="2"/>
        <v>9.4228346704823984</v>
      </c>
      <c r="P45" s="140">
        <f t="shared" si="3"/>
        <v>193.3699842750367</v>
      </c>
      <c r="Q45" s="140">
        <f t="shared" si="4"/>
        <v>202.79281894551909</v>
      </c>
      <c r="R45" s="119">
        <f t="shared" si="5"/>
        <v>2376.4940167656182</v>
      </c>
    </row>
    <row r="46" spans="1:18" x14ac:dyDescent="0.25">
      <c r="A46" s="103">
        <f t="shared" si="6"/>
        <v>46692</v>
      </c>
      <c r="B46" s="88">
        <f t="shared" si="7"/>
        <v>32</v>
      </c>
      <c r="C46" s="73">
        <f t="shared" si="8"/>
        <v>91072.11771719731</v>
      </c>
      <c r="D46" s="104">
        <f t="shared" si="9"/>
        <v>432.59255915668723</v>
      </c>
      <c r="E46" s="104">
        <f t="shared" si="10"/>
        <v>0</v>
      </c>
      <c r="F46" s="104">
        <f t="shared" si="0"/>
        <v>432.59255915668723</v>
      </c>
      <c r="G46" s="73">
        <f t="shared" si="1"/>
        <v>91072.11771719731</v>
      </c>
      <c r="L46" s="139">
        <f t="shared" si="11"/>
        <v>46692</v>
      </c>
      <c r="M46" s="116">
        <f t="shared" si="12"/>
        <v>32</v>
      </c>
      <c r="N46" s="119">
        <f t="shared" si="13"/>
        <v>2376.4940167656182</v>
      </c>
      <c r="O46" s="140">
        <f t="shared" si="2"/>
        <v>8.713811394807264</v>
      </c>
      <c r="P46" s="140">
        <f t="shared" si="3"/>
        <v>194.07900755071182</v>
      </c>
      <c r="Q46" s="140">
        <f t="shared" si="4"/>
        <v>202.79281894551909</v>
      </c>
      <c r="R46" s="119">
        <f t="shared" si="5"/>
        <v>2182.4150092149066</v>
      </c>
    </row>
    <row r="47" spans="1:18" x14ac:dyDescent="0.25">
      <c r="A47" s="103">
        <f t="shared" si="6"/>
        <v>46722</v>
      </c>
      <c r="B47" s="88">
        <f t="shared" si="7"/>
        <v>33</v>
      </c>
      <c r="C47" s="73">
        <f t="shared" si="8"/>
        <v>91072.11771719731</v>
      </c>
      <c r="D47" s="104">
        <f t="shared" si="9"/>
        <v>432.59255915668723</v>
      </c>
      <c r="E47" s="104">
        <f t="shared" si="10"/>
        <v>0</v>
      </c>
      <c r="F47" s="104">
        <f t="shared" si="0"/>
        <v>432.59255915668723</v>
      </c>
      <c r="G47" s="73">
        <f t="shared" si="1"/>
        <v>91072.11771719731</v>
      </c>
      <c r="L47" s="139">
        <f t="shared" si="11"/>
        <v>46722</v>
      </c>
      <c r="M47" s="116">
        <f t="shared" si="12"/>
        <v>33</v>
      </c>
      <c r="N47" s="119">
        <f t="shared" si="13"/>
        <v>2182.4150092149066</v>
      </c>
      <c r="O47" s="140">
        <f t="shared" si="2"/>
        <v>8.0021883671213203</v>
      </c>
      <c r="P47" s="140">
        <f t="shared" si="3"/>
        <v>194.79063057839775</v>
      </c>
      <c r="Q47" s="140">
        <f t="shared" si="4"/>
        <v>202.79281894551906</v>
      </c>
      <c r="R47" s="119">
        <f t="shared" si="5"/>
        <v>1987.6243786365089</v>
      </c>
    </row>
    <row r="48" spans="1:18" x14ac:dyDescent="0.25">
      <c r="A48" s="103">
        <f t="shared" si="6"/>
        <v>46753</v>
      </c>
      <c r="B48" s="88">
        <f t="shared" si="7"/>
        <v>34</v>
      </c>
      <c r="C48" s="73">
        <f t="shared" si="8"/>
        <v>91072.11771719731</v>
      </c>
      <c r="D48" s="104">
        <f t="shared" si="9"/>
        <v>432.59255915668723</v>
      </c>
      <c r="E48" s="104">
        <f t="shared" si="10"/>
        <v>0</v>
      </c>
      <c r="F48" s="104">
        <f t="shared" si="0"/>
        <v>432.59255915668723</v>
      </c>
      <c r="G48" s="73">
        <f t="shared" si="1"/>
        <v>91072.11771719731</v>
      </c>
      <c r="L48" s="139">
        <f t="shared" si="11"/>
        <v>46753</v>
      </c>
      <c r="M48" s="116">
        <f t="shared" si="12"/>
        <v>34</v>
      </c>
      <c r="N48" s="119">
        <f t="shared" si="13"/>
        <v>1987.6243786365089</v>
      </c>
      <c r="O48" s="140">
        <f t="shared" si="2"/>
        <v>7.2879560550005289</v>
      </c>
      <c r="P48" s="140">
        <f t="shared" si="3"/>
        <v>195.50486289051855</v>
      </c>
      <c r="Q48" s="140">
        <f t="shared" si="4"/>
        <v>202.79281894551909</v>
      </c>
      <c r="R48" s="119">
        <f t="shared" si="5"/>
        <v>1792.1195157459904</v>
      </c>
    </row>
    <row r="49" spans="1:18" x14ac:dyDescent="0.25">
      <c r="A49" s="103">
        <f t="shared" si="6"/>
        <v>46784</v>
      </c>
      <c r="B49" s="88">
        <f t="shared" si="7"/>
        <v>35</v>
      </c>
      <c r="C49" s="73">
        <f t="shared" si="8"/>
        <v>91072.11771719731</v>
      </c>
      <c r="D49" s="104">
        <f t="shared" si="9"/>
        <v>432.59255915668723</v>
      </c>
      <c r="E49" s="104">
        <f t="shared" si="10"/>
        <v>0</v>
      </c>
      <c r="F49" s="104">
        <f t="shared" si="0"/>
        <v>432.59255915668723</v>
      </c>
      <c r="G49" s="73">
        <f t="shared" si="1"/>
        <v>91072.11771719731</v>
      </c>
      <c r="L49" s="139">
        <f t="shared" si="11"/>
        <v>46784</v>
      </c>
      <c r="M49" s="116">
        <f t="shared" si="12"/>
        <v>35</v>
      </c>
      <c r="N49" s="119">
        <f t="shared" si="13"/>
        <v>1792.1195157459904</v>
      </c>
      <c r="O49" s="140">
        <f t="shared" si="2"/>
        <v>6.5711048910686261</v>
      </c>
      <c r="P49" s="140">
        <f t="shared" si="3"/>
        <v>196.22171405445044</v>
      </c>
      <c r="Q49" s="140">
        <f t="shared" si="4"/>
        <v>202.79281894551906</v>
      </c>
      <c r="R49" s="119">
        <f t="shared" si="5"/>
        <v>1595.8978016915398</v>
      </c>
    </row>
    <row r="50" spans="1:18" x14ac:dyDescent="0.25">
      <c r="A50" s="103">
        <f t="shared" si="6"/>
        <v>46813</v>
      </c>
      <c r="B50" s="88">
        <f t="shared" si="7"/>
        <v>36</v>
      </c>
      <c r="C50" s="73">
        <f t="shared" si="8"/>
        <v>91072.11771719731</v>
      </c>
      <c r="D50" s="104">
        <f t="shared" si="9"/>
        <v>432.59255915668723</v>
      </c>
      <c r="E50" s="104">
        <f t="shared" si="10"/>
        <v>0</v>
      </c>
      <c r="F50" s="104">
        <f t="shared" si="0"/>
        <v>432.59255915668723</v>
      </c>
      <c r="G50" s="73">
        <f t="shared" si="1"/>
        <v>91072.11771719731</v>
      </c>
      <c r="L50" s="139">
        <f t="shared" si="11"/>
        <v>46813</v>
      </c>
      <c r="M50" s="116">
        <f t="shared" si="12"/>
        <v>36</v>
      </c>
      <c r="N50" s="119">
        <f t="shared" si="13"/>
        <v>1595.8978016915398</v>
      </c>
      <c r="O50" s="140">
        <f t="shared" si="2"/>
        <v>5.8516252728689757</v>
      </c>
      <c r="P50" s="140">
        <f t="shared" si="3"/>
        <v>196.94119367265012</v>
      </c>
      <c r="Q50" s="140">
        <f t="shared" si="4"/>
        <v>202.79281894551909</v>
      </c>
      <c r="R50" s="119">
        <f t="shared" si="5"/>
        <v>1398.9566080188897</v>
      </c>
    </row>
    <row r="51" spans="1:18" x14ac:dyDescent="0.25">
      <c r="A51" s="103">
        <f t="shared" si="6"/>
        <v>46844</v>
      </c>
      <c r="B51" s="88">
        <f t="shared" si="7"/>
        <v>37</v>
      </c>
      <c r="C51" s="73">
        <f t="shared" si="8"/>
        <v>91072.11771719731</v>
      </c>
      <c r="D51" s="104">
        <f t="shared" si="9"/>
        <v>432.59255915668723</v>
      </c>
      <c r="E51" s="104">
        <f t="shared" si="10"/>
        <v>0</v>
      </c>
      <c r="F51" s="104">
        <f t="shared" si="0"/>
        <v>432.59255915668723</v>
      </c>
      <c r="G51" s="73">
        <f t="shared" si="1"/>
        <v>91072.11771719731</v>
      </c>
      <c r="L51" s="139">
        <f t="shared" si="11"/>
        <v>46844</v>
      </c>
      <c r="M51" s="116">
        <f t="shared" si="12"/>
        <v>37</v>
      </c>
      <c r="N51" s="119">
        <f t="shared" si="13"/>
        <v>1398.9566080188897</v>
      </c>
      <c r="O51" s="140">
        <f t="shared" si="2"/>
        <v>5.1295075627359257</v>
      </c>
      <c r="P51" s="140">
        <f t="shared" si="3"/>
        <v>197.66331138278318</v>
      </c>
      <c r="Q51" s="140">
        <f t="shared" si="4"/>
        <v>202.79281894551912</v>
      </c>
      <c r="R51" s="119">
        <f t="shared" si="5"/>
        <v>1201.2932966361066</v>
      </c>
    </row>
    <row r="52" spans="1:18" x14ac:dyDescent="0.25">
      <c r="A52" s="103">
        <f t="shared" si="6"/>
        <v>46874</v>
      </c>
      <c r="B52" s="88">
        <f t="shared" si="7"/>
        <v>38</v>
      </c>
      <c r="C52" s="73">
        <f t="shared" si="8"/>
        <v>91072.11771719731</v>
      </c>
      <c r="D52" s="104">
        <f t="shared" si="9"/>
        <v>432.59255915668723</v>
      </c>
      <c r="E52" s="104">
        <f t="shared" si="10"/>
        <v>0</v>
      </c>
      <c r="F52" s="104">
        <f t="shared" si="0"/>
        <v>432.59255915668723</v>
      </c>
      <c r="G52" s="73">
        <f t="shared" si="1"/>
        <v>91072.11771719731</v>
      </c>
      <c r="L52" s="139">
        <f t="shared" si="11"/>
        <v>46874</v>
      </c>
      <c r="M52" s="116">
        <f t="shared" si="12"/>
        <v>38</v>
      </c>
      <c r="N52" s="119">
        <f t="shared" si="13"/>
        <v>1201.2932966361066</v>
      </c>
      <c r="O52" s="140">
        <f t="shared" si="2"/>
        <v>4.4047420876657206</v>
      </c>
      <c r="P52" s="140">
        <f t="shared" si="3"/>
        <v>198.38807685785338</v>
      </c>
      <c r="Q52" s="140">
        <f t="shared" si="4"/>
        <v>202.79281894551909</v>
      </c>
      <c r="R52" s="119">
        <f t="shared" si="5"/>
        <v>1002.9052197782532</v>
      </c>
    </row>
    <row r="53" spans="1:18" x14ac:dyDescent="0.25">
      <c r="A53" s="103">
        <f t="shared" si="6"/>
        <v>46905</v>
      </c>
      <c r="B53" s="88">
        <f t="shared" si="7"/>
        <v>39</v>
      </c>
      <c r="C53" s="73">
        <f t="shared" si="8"/>
        <v>91072.11771719731</v>
      </c>
      <c r="D53" s="104">
        <f t="shared" si="9"/>
        <v>432.59255915668723</v>
      </c>
      <c r="E53" s="104">
        <f t="shared" si="10"/>
        <v>0</v>
      </c>
      <c r="F53" s="104">
        <f t="shared" si="0"/>
        <v>432.59255915668723</v>
      </c>
      <c r="G53" s="73">
        <f t="shared" si="1"/>
        <v>91072.11771719731</v>
      </c>
      <c r="L53" s="139">
        <f t="shared" si="11"/>
        <v>46905</v>
      </c>
      <c r="M53" s="116">
        <f t="shared" si="12"/>
        <v>39</v>
      </c>
      <c r="N53" s="119">
        <f t="shared" si="13"/>
        <v>1002.9052197782532</v>
      </c>
      <c r="O53" s="140">
        <f t="shared" si="2"/>
        <v>3.6773191391869253</v>
      </c>
      <c r="P53" s="140">
        <f t="shared" si="3"/>
        <v>199.11549980633217</v>
      </c>
      <c r="Q53" s="140">
        <f t="shared" si="4"/>
        <v>202.79281894551909</v>
      </c>
      <c r="R53" s="119">
        <f t="shared" si="5"/>
        <v>803.78971997192104</v>
      </c>
    </row>
    <row r="54" spans="1:18" x14ac:dyDescent="0.25">
      <c r="A54" s="103">
        <f t="shared" si="6"/>
        <v>46935</v>
      </c>
      <c r="B54" s="88">
        <f t="shared" si="7"/>
        <v>40</v>
      </c>
      <c r="C54" s="73">
        <f t="shared" si="8"/>
        <v>91072.11771719731</v>
      </c>
      <c r="D54" s="104">
        <f t="shared" si="9"/>
        <v>432.59255915668723</v>
      </c>
      <c r="E54" s="104">
        <f t="shared" si="10"/>
        <v>0</v>
      </c>
      <c r="F54" s="104">
        <f t="shared" si="0"/>
        <v>432.59255915668723</v>
      </c>
      <c r="G54" s="73">
        <f t="shared" si="1"/>
        <v>91072.11771719731</v>
      </c>
      <c r="L54" s="139">
        <f t="shared" si="11"/>
        <v>46935</v>
      </c>
      <c r="M54" s="116">
        <f t="shared" si="12"/>
        <v>40</v>
      </c>
      <c r="N54" s="119">
        <f t="shared" si="13"/>
        <v>803.78971997192104</v>
      </c>
      <c r="O54" s="140">
        <f t="shared" si="2"/>
        <v>2.9472289732303736</v>
      </c>
      <c r="P54" s="140">
        <f t="shared" si="3"/>
        <v>199.84558997228874</v>
      </c>
      <c r="Q54" s="140">
        <f t="shared" si="4"/>
        <v>202.79281894551912</v>
      </c>
      <c r="R54" s="119">
        <f t="shared" si="5"/>
        <v>603.94412999963231</v>
      </c>
    </row>
    <row r="55" spans="1:18" x14ac:dyDescent="0.25">
      <c r="A55" s="103">
        <f t="shared" si="6"/>
        <v>46966</v>
      </c>
      <c r="B55" s="88">
        <f t="shared" si="7"/>
        <v>41</v>
      </c>
      <c r="C55" s="73">
        <f t="shared" si="8"/>
        <v>91072.11771719731</v>
      </c>
      <c r="D55" s="104">
        <f t="shared" si="9"/>
        <v>432.59255915668723</v>
      </c>
      <c r="E55" s="104">
        <f t="shared" si="10"/>
        <v>0</v>
      </c>
      <c r="F55" s="104">
        <f t="shared" si="0"/>
        <v>432.59255915668723</v>
      </c>
      <c r="G55" s="73">
        <f t="shared" si="1"/>
        <v>91072.11771719731</v>
      </c>
      <c r="L55" s="139">
        <f t="shared" si="11"/>
        <v>46966</v>
      </c>
      <c r="M55" s="116">
        <f t="shared" si="12"/>
        <v>41</v>
      </c>
      <c r="N55" s="119">
        <f t="shared" si="13"/>
        <v>603.94412999963231</v>
      </c>
      <c r="O55" s="140">
        <f t="shared" si="2"/>
        <v>2.2144618099986482</v>
      </c>
      <c r="P55" s="140">
        <f t="shared" si="3"/>
        <v>200.57835713552043</v>
      </c>
      <c r="Q55" s="140">
        <f t="shared" si="4"/>
        <v>202.79281894551909</v>
      </c>
      <c r="R55" s="119">
        <f t="shared" si="5"/>
        <v>403.36577286411188</v>
      </c>
    </row>
    <row r="56" spans="1:18" x14ac:dyDescent="0.25">
      <c r="A56" s="103">
        <f t="shared" si="6"/>
        <v>46997</v>
      </c>
      <c r="B56" s="88">
        <f t="shared" si="7"/>
        <v>42</v>
      </c>
      <c r="C56" s="73">
        <f t="shared" si="8"/>
        <v>91072.11771719731</v>
      </c>
      <c r="D56" s="104">
        <f t="shared" si="9"/>
        <v>432.59255915668723</v>
      </c>
      <c r="E56" s="104">
        <f t="shared" si="10"/>
        <v>0</v>
      </c>
      <c r="F56" s="104">
        <f t="shared" si="0"/>
        <v>432.59255915668723</v>
      </c>
      <c r="G56" s="73">
        <f t="shared" si="1"/>
        <v>91072.11771719731</v>
      </c>
      <c r="L56" s="139">
        <f t="shared" si="11"/>
        <v>46997</v>
      </c>
      <c r="M56" s="116">
        <f t="shared" si="12"/>
        <v>42</v>
      </c>
      <c r="N56" s="119">
        <f t="shared" si="13"/>
        <v>403.36577286411188</v>
      </c>
      <c r="O56" s="140">
        <f t="shared" si="2"/>
        <v>1.4790078338350736</v>
      </c>
      <c r="P56" s="140">
        <f t="shared" si="3"/>
        <v>201.313811111684</v>
      </c>
      <c r="Q56" s="140">
        <f t="shared" si="4"/>
        <v>202.79281894551909</v>
      </c>
      <c r="R56" s="119">
        <f t="shared" si="5"/>
        <v>202.05196175242787</v>
      </c>
    </row>
    <row r="57" spans="1:18" x14ac:dyDescent="0.25">
      <c r="A57" s="103">
        <f t="shared" si="6"/>
        <v>47027</v>
      </c>
      <c r="B57" s="88">
        <f t="shared" si="7"/>
        <v>43</v>
      </c>
      <c r="C57" s="73">
        <f t="shared" si="8"/>
        <v>91072.11771719731</v>
      </c>
      <c r="D57" s="104">
        <f t="shared" si="9"/>
        <v>432.59255915668723</v>
      </c>
      <c r="E57" s="104">
        <f t="shared" si="10"/>
        <v>0</v>
      </c>
      <c r="F57" s="104">
        <f t="shared" si="0"/>
        <v>432.59255915668723</v>
      </c>
      <c r="G57" s="73">
        <f t="shared" si="1"/>
        <v>91072.11771719731</v>
      </c>
      <c r="L57" s="139">
        <f t="shared" si="11"/>
        <v>47027</v>
      </c>
      <c r="M57" s="116">
        <f t="shared" si="12"/>
        <v>43</v>
      </c>
      <c r="N57" s="119">
        <f t="shared" si="13"/>
        <v>202.05196175242787</v>
      </c>
      <c r="O57" s="140">
        <f t="shared" si="2"/>
        <v>0.74085719309223175</v>
      </c>
      <c r="P57" s="140">
        <f t="shared" si="3"/>
        <v>202.05196175242688</v>
      </c>
      <c r="Q57" s="140">
        <f t="shared" si="4"/>
        <v>202.79281894551912</v>
      </c>
      <c r="R57" s="119">
        <f t="shared" si="5"/>
        <v>9.9475983006414026E-13</v>
      </c>
    </row>
    <row r="58" spans="1:18" x14ac:dyDescent="0.25">
      <c r="A58" s="103" t="str">
        <f t="shared" si="6"/>
        <v/>
      </c>
      <c r="B58" s="88" t="str">
        <f t="shared" si="7"/>
        <v/>
      </c>
      <c r="C58" s="73" t="str">
        <f t="shared" si="8"/>
        <v/>
      </c>
      <c r="D58" s="104" t="str">
        <f t="shared" si="9"/>
        <v/>
      </c>
      <c r="E58" s="104" t="str">
        <f t="shared" si="10"/>
        <v/>
      </c>
      <c r="F58" s="104" t="str">
        <f t="shared" si="0"/>
        <v/>
      </c>
      <c r="G58" s="73" t="str">
        <f t="shared" si="1"/>
        <v/>
      </c>
      <c r="L58" s="139" t="str">
        <f t="shared" si="11"/>
        <v/>
      </c>
      <c r="M58" s="116" t="str">
        <f t="shared" si="12"/>
        <v/>
      </c>
      <c r="N58" s="119" t="str">
        <f t="shared" si="13"/>
        <v/>
      </c>
      <c r="O58" s="140" t="str">
        <f t="shared" si="2"/>
        <v/>
      </c>
      <c r="P58" s="140" t="str">
        <f t="shared" si="3"/>
        <v/>
      </c>
      <c r="Q58" s="140" t="str">
        <f t="shared" si="4"/>
        <v/>
      </c>
      <c r="R58" s="119" t="str">
        <f t="shared" si="5"/>
        <v/>
      </c>
    </row>
    <row r="59" spans="1:18" x14ac:dyDescent="0.25">
      <c r="A59" s="103" t="str">
        <f t="shared" si="6"/>
        <v/>
      </c>
      <c r="B59" s="88" t="str">
        <f t="shared" si="7"/>
        <v/>
      </c>
      <c r="C59" s="73" t="str">
        <f t="shared" si="8"/>
        <v/>
      </c>
      <c r="D59" s="104" t="str">
        <f t="shared" si="9"/>
        <v/>
      </c>
      <c r="E59" s="104" t="str">
        <f t="shared" si="10"/>
        <v/>
      </c>
      <c r="F59" s="104" t="str">
        <f t="shared" si="0"/>
        <v/>
      </c>
      <c r="G59" s="73" t="str">
        <f t="shared" si="1"/>
        <v/>
      </c>
      <c r="L59" s="139" t="str">
        <f t="shared" si="11"/>
        <v/>
      </c>
      <c r="M59" s="116" t="str">
        <f t="shared" si="12"/>
        <v/>
      </c>
      <c r="N59" s="119" t="str">
        <f t="shared" si="13"/>
        <v/>
      </c>
      <c r="O59" s="140" t="str">
        <f t="shared" si="2"/>
        <v/>
      </c>
      <c r="P59" s="140" t="str">
        <f t="shared" si="3"/>
        <v/>
      </c>
      <c r="Q59" s="140" t="str">
        <f t="shared" si="4"/>
        <v/>
      </c>
      <c r="R59" s="119" t="str">
        <f t="shared" si="5"/>
        <v/>
      </c>
    </row>
    <row r="60" spans="1:18" x14ac:dyDescent="0.25">
      <c r="A60" s="103" t="str">
        <f t="shared" si="6"/>
        <v/>
      </c>
      <c r="B60" s="88" t="str">
        <f t="shared" si="7"/>
        <v/>
      </c>
      <c r="C60" s="73" t="str">
        <f t="shared" si="8"/>
        <v/>
      </c>
      <c r="D60" s="104" t="str">
        <f t="shared" si="9"/>
        <v/>
      </c>
      <c r="E60" s="104" t="str">
        <f t="shared" si="10"/>
        <v/>
      </c>
      <c r="F60" s="104" t="str">
        <f t="shared" si="0"/>
        <v/>
      </c>
      <c r="G60" s="73" t="str">
        <f t="shared" si="1"/>
        <v/>
      </c>
      <c r="L60" s="139" t="str">
        <f t="shared" si="11"/>
        <v/>
      </c>
      <c r="M60" s="116" t="str">
        <f t="shared" si="12"/>
        <v/>
      </c>
      <c r="N60" s="119" t="str">
        <f t="shared" si="13"/>
        <v/>
      </c>
      <c r="O60" s="140" t="str">
        <f t="shared" si="2"/>
        <v/>
      </c>
      <c r="P60" s="140" t="str">
        <f t="shared" si="3"/>
        <v/>
      </c>
      <c r="Q60" s="140" t="str">
        <f t="shared" si="4"/>
        <v/>
      </c>
      <c r="R60" s="119" t="str">
        <f t="shared" si="5"/>
        <v/>
      </c>
    </row>
    <row r="61" spans="1:18" x14ac:dyDescent="0.25">
      <c r="A61" s="103" t="str">
        <f t="shared" si="6"/>
        <v/>
      </c>
      <c r="B61" s="88" t="str">
        <f t="shared" si="7"/>
        <v/>
      </c>
      <c r="C61" s="73" t="str">
        <f t="shared" si="8"/>
        <v/>
      </c>
      <c r="D61" s="104" t="str">
        <f t="shared" si="9"/>
        <v/>
      </c>
      <c r="E61" s="104" t="str">
        <f t="shared" si="10"/>
        <v/>
      </c>
      <c r="F61" s="104" t="str">
        <f t="shared" si="0"/>
        <v/>
      </c>
      <c r="G61" s="73" t="str">
        <f t="shared" si="1"/>
        <v/>
      </c>
      <c r="L61" s="139" t="str">
        <f t="shared" si="11"/>
        <v/>
      </c>
      <c r="M61" s="116" t="str">
        <f t="shared" si="12"/>
        <v/>
      </c>
      <c r="N61" s="119" t="str">
        <f t="shared" si="13"/>
        <v/>
      </c>
      <c r="O61" s="140" t="str">
        <f t="shared" si="2"/>
        <v/>
      </c>
      <c r="P61" s="140" t="str">
        <f t="shared" si="3"/>
        <v/>
      </c>
      <c r="Q61" s="140" t="str">
        <f t="shared" si="4"/>
        <v/>
      </c>
      <c r="R61" s="119" t="str">
        <f t="shared" si="5"/>
        <v/>
      </c>
    </row>
    <row r="62" spans="1:18" x14ac:dyDescent="0.25">
      <c r="A62" s="103" t="str">
        <f t="shared" si="6"/>
        <v/>
      </c>
      <c r="B62" s="88" t="str">
        <f t="shared" si="7"/>
        <v/>
      </c>
      <c r="C62" s="73" t="str">
        <f t="shared" si="8"/>
        <v/>
      </c>
      <c r="D62" s="104" t="str">
        <f t="shared" si="9"/>
        <v/>
      </c>
      <c r="E62" s="104" t="str">
        <f t="shared" si="10"/>
        <v/>
      </c>
      <c r="F62" s="104" t="str">
        <f t="shared" si="0"/>
        <v/>
      </c>
      <c r="G62" s="73" t="str">
        <f t="shared" si="1"/>
        <v/>
      </c>
      <c r="L62" s="139" t="str">
        <f t="shared" si="11"/>
        <v/>
      </c>
      <c r="M62" s="116" t="str">
        <f t="shared" si="12"/>
        <v/>
      </c>
      <c r="N62" s="119" t="str">
        <f t="shared" si="13"/>
        <v/>
      </c>
      <c r="O62" s="140" t="str">
        <f t="shared" si="2"/>
        <v/>
      </c>
      <c r="P62" s="140" t="str">
        <f t="shared" si="3"/>
        <v/>
      </c>
      <c r="Q62" s="140" t="str">
        <f t="shared" si="4"/>
        <v/>
      </c>
      <c r="R62" s="119" t="str">
        <f t="shared" si="5"/>
        <v/>
      </c>
    </row>
    <row r="63" spans="1:18" x14ac:dyDescent="0.25">
      <c r="A63" s="103" t="str">
        <f t="shared" si="6"/>
        <v/>
      </c>
      <c r="B63" s="88" t="str">
        <f t="shared" si="7"/>
        <v/>
      </c>
      <c r="C63" s="73" t="str">
        <f t="shared" si="8"/>
        <v/>
      </c>
      <c r="D63" s="104" t="str">
        <f t="shared" si="9"/>
        <v/>
      </c>
      <c r="E63" s="104" t="str">
        <f t="shared" si="10"/>
        <v/>
      </c>
      <c r="F63" s="104" t="str">
        <f t="shared" si="0"/>
        <v/>
      </c>
      <c r="G63" s="73" t="str">
        <f t="shared" si="1"/>
        <v/>
      </c>
      <c r="L63" s="139" t="str">
        <f t="shared" si="11"/>
        <v/>
      </c>
      <c r="M63" s="116" t="str">
        <f t="shared" si="12"/>
        <v/>
      </c>
      <c r="N63" s="119" t="str">
        <f t="shared" si="13"/>
        <v/>
      </c>
      <c r="O63" s="140" t="str">
        <f t="shared" si="2"/>
        <v/>
      </c>
      <c r="P63" s="140" t="str">
        <f t="shared" si="3"/>
        <v/>
      </c>
      <c r="Q63" s="140" t="str">
        <f t="shared" si="4"/>
        <v/>
      </c>
      <c r="R63" s="119" t="str">
        <f t="shared" si="5"/>
        <v/>
      </c>
    </row>
    <row r="64" spans="1:18" x14ac:dyDescent="0.25">
      <c r="A64" s="103" t="str">
        <f t="shared" si="6"/>
        <v/>
      </c>
      <c r="B64" s="88" t="str">
        <f t="shared" si="7"/>
        <v/>
      </c>
      <c r="C64" s="73" t="str">
        <f t="shared" si="8"/>
        <v/>
      </c>
      <c r="D64" s="104" t="str">
        <f t="shared" si="9"/>
        <v/>
      </c>
      <c r="E64" s="104" t="str">
        <f t="shared" si="10"/>
        <v/>
      </c>
      <c r="F64" s="104" t="str">
        <f t="shared" si="0"/>
        <v/>
      </c>
      <c r="G64" s="73" t="str">
        <f t="shared" si="1"/>
        <v/>
      </c>
      <c r="L64" s="139" t="str">
        <f t="shared" si="11"/>
        <v/>
      </c>
      <c r="M64" s="116" t="str">
        <f t="shared" si="12"/>
        <v/>
      </c>
      <c r="N64" s="119" t="str">
        <f t="shared" si="13"/>
        <v/>
      </c>
      <c r="O64" s="140" t="str">
        <f t="shared" si="2"/>
        <v/>
      </c>
      <c r="P64" s="140" t="str">
        <f t="shared" si="3"/>
        <v/>
      </c>
      <c r="Q64" s="140" t="str">
        <f t="shared" si="4"/>
        <v/>
      </c>
      <c r="R64" s="119" t="str">
        <f t="shared" si="5"/>
        <v/>
      </c>
    </row>
    <row r="65" spans="1:18" x14ac:dyDescent="0.25">
      <c r="A65" s="103" t="str">
        <f t="shared" si="6"/>
        <v/>
      </c>
      <c r="B65" s="88" t="str">
        <f t="shared" si="7"/>
        <v/>
      </c>
      <c r="C65" s="73" t="str">
        <f t="shared" si="8"/>
        <v/>
      </c>
      <c r="D65" s="104" t="str">
        <f t="shared" si="9"/>
        <v/>
      </c>
      <c r="E65" s="104" t="str">
        <f t="shared" si="10"/>
        <v/>
      </c>
      <c r="F65" s="104" t="str">
        <f t="shared" si="0"/>
        <v/>
      </c>
      <c r="G65" s="73" t="str">
        <f t="shared" si="1"/>
        <v/>
      </c>
      <c r="L65" s="139" t="str">
        <f t="shared" si="11"/>
        <v/>
      </c>
      <c r="M65" s="116" t="str">
        <f t="shared" si="12"/>
        <v/>
      </c>
      <c r="N65" s="119" t="str">
        <f t="shared" si="13"/>
        <v/>
      </c>
      <c r="O65" s="140" t="str">
        <f t="shared" si="2"/>
        <v/>
      </c>
      <c r="P65" s="140" t="str">
        <f t="shared" si="3"/>
        <v/>
      </c>
      <c r="Q65" s="140" t="str">
        <f t="shared" si="4"/>
        <v/>
      </c>
      <c r="R65" s="119" t="str">
        <f t="shared" si="5"/>
        <v/>
      </c>
    </row>
    <row r="66" spans="1:18" x14ac:dyDescent="0.25">
      <c r="A66" s="103" t="str">
        <f t="shared" si="6"/>
        <v/>
      </c>
      <c r="B66" s="88" t="str">
        <f t="shared" si="7"/>
        <v/>
      </c>
      <c r="C66" s="73" t="str">
        <f t="shared" si="8"/>
        <v/>
      </c>
      <c r="D66" s="104" t="str">
        <f t="shared" si="9"/>
        <v/>
      </c>
      <c r="E66" s="104" t="str">
        <f t="shared" si="10"/>
        <v/>
      </c>
      <c r="F66" s="104" t="str">
        <f t="shared" si="0"/>
        <v/>
      </c>
      <c r="G66" s="73" t="str">
        <f t="shared" si="1"/>
        <v/>
      </c>
      <c r="L66" s="139" t="str">
        <f t="shared" si="11"/>
        <v/>
      </c>
      <c r="M66" s="116" t="str">
        <f t="shared" si="12"/>
        <v/>
      </c>
      <c r="N66" s="119" t="str">
        <f t="shared" si="13"/>
        <v/>
      </c>
      <c r="O66" s="140" t="str">
        <f t="shared" si="2"/>
        <v/>
      </c>
      <c r="P66" s="140" t="str">
        <f t="shared" si="3"/>
        <v/>
      </c>
      <c r="Q66" s="140" t="str">
        <f t="shared" si="4"/>
        <v/>
      </c>
      <c r="R66" s="119" t="str">
        <f t="shared" si="5"/>
        <v/>
      </c>
    </row>
    <row r="67" spans="1:18" x14ac:dyDescent="0.25">
      <c r="A67" s="103" t="str">
        <f t="shared" si="6"/>
        <v/>
      </c>
      <c r="B67" s="88" t="str">
        <f t="shared" si="7"/>
        <v/>
      </c>
      <c r="C67" s="73" t="str">
        <f t="shared" si="8"/>
        <v/>
      </c>
      <c r="D67" s="104" t="str">
        <f t="shared" si="9"/>
        <v/>
      </c>
      <c r="E67" s="104" t="str">
        <f t="shared" si="10"/>
        <v/>
      </c>
      <c r="F67" s="104" t="str">
        <f t="shared" si="0"/>
        <v/>
      </c>
      <c r="G67" s="73" t="str">
        <f t="shared" si="1"/>
        <v/>
      </c>
      <c r="L67" s="139" t="str">
        <f t="shared" si="11"/>
        <v/>
      </c>
      <c r="M67" s="116" t="str">
        <f t="shared" si="12"/>
        <v/>
      </c>
      <c r="N67" s="119" t="str">
        <f t="shared" si="13"/>
        <v/>
      </c>
      <c r="O67" s="140" t="str">
        <f t="shared" si="2"/>
        <v/>
      </c>
      <c r="P67" s="140" t="str">
        <f t="shared" si="3"/>
        <v/>
      </c>
      <c r="Q67" s="140" t="str">
        <f t="shared" si="4"/>
        <v/>
      </c>
      <c r="R67" s="119" t="str">
        <f t="shared" si="5"/>
        <v/>
      </c>
    </row>
    <row r="68" spans="1:18" x14ac:dyDescent="0.25">
      <c r="A68" s="103" t="str">
        <f t="shared" si="6"/>
        <v/>
      </c>
      <c r="B68" s="88" t="str">
        <f t="shared" si="7"/>
        <v/>
      </c>
      <c r="C68" s="73" t="str">
        <f t="shared" si="8"/>
        <v/>
      </c>
      <c r="D68" s="104" t="str">
        <f t="shared" si="9"/>
        <v/>
      </c>
      <c r="E68" s="104" t="str">
        <f t="shared" si="10"/>
        <v/>
      </c>
      <c r="F68" s="104" t="str">
        <f t="shared" si="0"/>
        <v/>
      </c>
      <c r="G68" s="73" t="str">
        <f t="shared" si="1"/>
        <v/>
      </c>
      <c r="L68" s="139" t="str">
        <f t="shared" si="11"/>
        <v/>
      </c>
      <c r="M68" s="116" t="str">
        <f t="shared" si="12"/>
        <v/>
      </c>
      <c r="N68" s="119" t="str">
        <f t="shared" si="13"/>
        <v/>
      </c>
      <c r="O68" s="140" t="str">
        <f t="shared" si="2"/>
        <v/>
      </c>
      <c r="P68" s="140" t="str">
        <f t="shared" si="3"/>
        <v/>
      </c>
      <c r="Q68" s="140" t="str">
        <f t="shared" si="4"/>
        <v/>
      </c>
      <c r="R68" s="119" t="str">
        <f t="shared" si="5"/>
        <v/>
      </c>
    </row>
    <row r="69" spans="1:18" x14ac:dyDescent="0.25">
      <c r="A69" s="103" t="str">
        <f t="shared" si="6"/>
        <v/>
      </c>
      <c r="B69" s="88" t="str">
        <f t="shared" si="7"/>
        <v/>
      </c>
      <c r="C69" s="73" t="str">
        <f t="shared" si="8"/>
        <v/>
      </c>
      <c r="D69" s="104" t="str">
        <f t="shared" si="9"/>
        <v/>
      </c>
      <c r="E69" s="104" t="str">
        <f t="shared" si="10"/>
        <v/>
      </c>
      <c r="F69" s="104" t="str">
        <f t="shared" si="0"/>
        <v/>
      </c>
      <c r="G69" s="73" t="str">
        <f t="shared" si="1"/>
        <v/>
      </c>
      <c r="L69" s="139" t="str">
        <f t="shared" si="11"/>
        <v/>
      </c>
      <c r="M69" s="116" t="str">
        <f t="shared" si="12"/>
        <v/>
      </c>
      <c r="N69" s="119" t="str">
        <f t="shared" si="13"/>
        <v/>
      </c>
      <c r="O69" s="140" t="str">
        <f t="shared" si="2"/>
        <v/>
      </c>
      <c r="P69" s="140" t="str">
        <f t="shared" si="3"/>
        <v/>
      </c>
      <c r="Q69" s="140" t="str">
        <f t="shared" si="4"/>
        <v/>
      </c>
      <c r="R69" s="119" t="str">
        <f t="shared" si="5"/>
        <v/>
      </c>
    </row>
    <row r="70" spans="1:18" x14ac:dyDescent="0.25">
      <c r="A70" s="103" t="str">
        <f t="shared" si="6"/>
        <v/>
      </c>
      <c r="B70" s="88" t="str">
        <f t="shared" si="7"/>
        <v/>
      </c>
      <c r="C70" s="73" t="str">
        <f t="shared" si="8"/>
        <v/>
      </c>
      <c r="D70" s="104" t="str">
        <f t="shared" si="9"/>
        <v/>
      </c>
      <c r="E70" s="104" t="str">
        <f t="shared" si="10"/>
        <v/>
      </c>
      <c r="F70" s="104" t="str">
        <f t="shared" si="0"/>
        <v/>
      </c>
      <c r="G70" s="73" t="str">
        <f t="shared" si="1"/>
        <v/>
      </c>
      <c r="L70" s="139" t="str">
        <f t="shared" si="11"/>
        <v/>
      </c>
      <c r="M70" s="116" t="str">
        <f t="shared" si="12"/>
        <v/>
      </c>
      <c r="N70" s="119" t="str">
        <f t="shared" si="13"/>
        <v/>
      </c>
      <c r="O70" s="140" t="str">
        <f t="shared" si="2"/>
        <v/>
      </c>
      <c r="P70" s="140" t="str">
        <f t="shared" si="3"/>
        <v/>
      </c>
      <c r="Q70" s="140" t="str">
        <f t="shared" si="4"/>
        <v/>
      </c>
      <c r="R70" s="119" t="str">
        <f t="shared" si="5"/>
        <v/>
      </c>
    </row>
    <row r="71" spans="1:18" x14ac:dyDescent="0.25">
      <c r="A71" s="103" t="str">
        <f t="shared" si="6"/>
        <v/>
      </c>
      <c r="B71" s="88" t="str">
        <f t="shared" si="7"/>
        <v/>
      </c>
      <c r="C71" s="73" t="str">
        <f t="shared" si="8"/>
        <v/>
      </c>
      <c r="D71" s="104" t="str">
        <f t="shared" si="9"/>
        <v/>
      </c>
      <c r="E71" s="104" t="str">
        <f t="shared" si="10"/>
        <v/>
      </c>
      <c r="F71" s="104" t="str">
        <f t="shared" si="0"/>
        <v/>
      </c>
      <c r="G71" s="73" t="str">
        <f t="shared" si="1"/>
        <v/>
      </c>
      <c r="L71" s="139" t="str">
        <f t="shared" si="11"/>
        <v/>
      </c>
      <c r="M71" s="116" t="str">
        <f t="shared" si="12"/>
        <v/>
      </c>
      <c r="N71" s="119" t="str">
        <f t="shared" si="13"/>
        <v/>
      </c>
      <c r="O71" s="140" t="str">
        <f t="shared" si="2"/>
        <v/>
      </c>
      <c r="P71" s="140" t="str">
        <f t="shared" si="3"/>
        <v/>
      </c>
      <c r="Q71" s="140" t="str">
        <f t="shared" si="4"/>
        <v/>
      </c>
      <c r="R71" s="119" t="str">
        <f t="shared" si="5"/>
        <v/>
      </c>
    </row>
    <row r="72" spans="1:18" x14ac:dyDescent="0.25">
      <c r="A72" s="103" t="str">
        <f t="shared" si="6"/>
        <v/>
      </c>
      <c r="B72" s="88" t="str">
        <f t="shared" si="7"/>
        <v/>
      </c>
      <c r="C72" s="73" t="str">
        <f t="shared" si="8"/>
        <v/>
      </c>
      <c r="D72" s="104" t="str">
        <f t="shared" si="9"/>
        <v/>
      </c>
      <c r="E72" s="104" t="str">
        <f t="shared" si="10"/>
        <v/>
      </c>
      <c r="F72" s="104" t="str">
        <f t="shared" si="0"/>
        <v/>
      </c>
      <c r="G72" s="73" t="str">
        <f t="shared" si="1"/>
        <v/>
      </c>
      <c r="L72" s="139" t="str">
        <f t="shared" si="11"/>
        <v/>
      </c>
      <c r="M72" s="116" t="str">
        <f t="shared" si="12"/>
        <v/>
      </c>
      <c r="N72" s="119" t="str">
        <f t="shared" si="13"/>
        <v/>
      </c>
      <c r="O72" s="140" t="str">
        <f t="shared" si="2"/>
        <v/>
      </c>
      <c r="P72" s="140" t="str">
        <f t="shared" si="3"/>
        <v/>
      </c>
      <c r="Q72" s="140" t="str">
        <f t="shared" si="4"/>
        <v/>
      </c>
      <c r="R72" s="119" t="str">
        <f t="shared" si="5"/>
        <v/>
      </c>
    </row>
    <row r="73" spans="1:18" x14ac:dyDescent="0.25">
      <c r="A73" s="103" t="str">
        <f t="shared" si="6"/>
        <v/>
      </c>
      <c r="B73" s="88" t="str">
        <f t="shared" si="7"/>
        <v/>
      </c>
      <c r="C73" s="73" t="str">
        <f t="shared" si="8"/>
        <v/>
      </c>
      <c r="D73" s="104" t="str">
        <f t="shared" si="9"/>
        <v/>
      </c>
      <c r="E73" s="104" t="str">
        <f t="shared" si="10"/>
        <v/>
      </c>
      <c r="F73" s="104" t="str">
        <f t="shared" si="0"/>
        <v/>
      </c>
      <c r="G73" s="73" t="str">
        <f t="shared" si="1"/>
        <v/>
      </c>
      <c r="L73" s="139" t="str">
        <f t="shared" si="11"/>
        <v/>
      </c>
      <c r="M73" s="116" t="str">
        <f t="shared" si="12"/>
        <v/>
      </c>
      <c r="N73" s="119" t="str">
        <f t="shared" si="13"/>
        <v/>
      </c>
      <c r="O73" s="140" t="str">
        <f t="shared" si="2"/>
        <v/>
      </c>
      <c r="P73" s="140" t="str">
        <f t="shared" si="3"/>
        <v/>
      </c>
      <c r="Q73" s="140" t="str">
        <f t="shared" si="4"/>
        <v/>
      </c>
      <c r="R73" s="119" t="str">
        <f t="shared" si="5"/>
        <v/>
      </c>
    </row>
    <row r="74" spans="1:18" x14ac:dyDescent="0.25">
      <c r="A74" s="103" t="str">
        <f t="shared" si="6"/>
        <v/>
      </c>
      <c r="B74" s="88" t="str">
        <f t="shared" si="7"/>
        <v/>
      </c>
      <c r="C74" s="73" t="str">
        <f t="shared" si="8"/>
        <v/>
      </c>
      <c r="D74" s="104" t="str">
        <f t="shared" si="9"/>
        <v/>
      </c>
      <c r="E74" s="104" t="str">
        <f t="shared" si="10"/>
        <v/>
      </c>
      <c r="F74" s="104" t="str">
        <f t="shared" si="0"/>
        <v/>
      </c>
      <c r="G74" s="73" t="str">
        <f t="shared" si="1"/>
        <v/>
      </c>
      <c r="L74" s="139" t="str">
        <f t="shared" si="11"/>
        <v/>
      </c>
      <c r="M74" s="116" t="str">
        <f t="shared" si="12"/>
        <v/>
      </c>
      <c r="N74" s="119" t="str">
        <f t="shared" si="13"/>
        <v/>
      </c>
      <c r="O74" s="140" t="str">
        <f t="shared" si="2"/>
        <v/>
      </c>
      <c r="P74" s="140" t="str">
        <f t="shared" si="3"/>
        <v/>
      </c>
      <c r="Q74" s="140" t="str">
        <f t="shared" si="4"/>
        <v/>
      </c>
      <c r="R74" s="119" t="str">
        <f t="shared" si="5"/>
        <v/>
      </c>
    </row>
    <row r="75" spans="1:18" x14ac:dyDescent="0.25">
      <c r="A75" s="103" t="str">
        <f t="shared" si="6"/>
        <v/>
      </c>
      <c r="B75" s="88" t="str">
        <f t="shared" si="7"/>
        <v/>
      </c>
      <c r="C75" s="73" t="str">
        <f t="shared" si="8"/>
        <v/>
      </c>
      <c r="D75" s="104" t="str">
        <f t="shared" si="9"/>
        <v/>
      </c>
      <c r="E75" s="104" t="str">
        <f t="shared" si="10"/>
        <v/>
      </c>
      <c r="F75" s="104" t="str">
        <f t="shared" si="0"/>
        <v/>
      </c>
      <c r="G75" s="73" t="str">
        <f t="shared" si="1"/>
        <v/>
      </c>
      <c r="L75" s="139" t="str">
        <f t="shared" si="11"/>
        <v/>
      </c>
      <c r="M75" s="116" t="str">
        <f t="shared" si="12"/>
        <v/>
      </c>
      <c r="N75" s="119" t="str">
        <f t="shared" si="13"/>
        <v/>
      </c>
      <c r="O75" s="140" t="str">
        <f t="shared" si="2"/>
        <v/>
      </c>
      <c r="P75" s="140" t="str">
        <f t="shared" si="3"/>
        <v/>
      </c>
      <c r="Q75" s="140" t="str">
        <f t="shared" si="4"/>
        <v/>
      </c>
      <c r="R75" s="119" t="str">
        <f t="shared" si="5"/>
        <v/>
      </c>
    </row>
    <row r="76" spans="1:18" x14ac:dyDescent="0.25">
      <c r="A76" s="103" t="str">
        <f t="shared" si="6"/>
        <v/>
      </c>
      <c r="B76" s="88" t="str">
        <f t="shared" si="7"/>
        <v/>
      </c>
      <c r="C76" s="73" t="str">
        <f t="shared" si="8"/>
        <v/>
      </c>
      <c r="D76" s="104" t="str">
        <f t="shared" si="9"/>
        <v/>
      </c>
      <c r="E76" s="104" t="str">
        <f t="shared" si="10"/>
        <v/>
      </c>
      <c r="F76" s="104" t="str">
        <f t="shared" si="0"/>
        <v/>
      </c>
      <c r="G76" s="73" t="str">
        <f t="shared" si="1"/>
        <v/>
      </c>
      <c r="L76" s="139" t="str">
        <f t="shared" si="11"/>
        <v/>
      </c>
      <c r="M76" s="116" t="str">
        <f t="shared" si="12"/>
        <v/>
      </c>
      <c r="N76" s="119" t="str">
        <f t="shared" si="13"/>
        <v/>
      </c>
      <c r="O76" s="140" t="str">
        <f t="shared" si="2"/>
        <v/>
      </c>
      <c r="P76" s="140" t="str">
        <f t="shared" si="3"/>
        <v/>
      </c>
      <c r="Q76" s="140" t="str">
        <f t="shared" si="4"/>
        <v/>
      </c>
      <c r="R76" s="119" t="str">
        <f t="shared" si="5"/>
        <v/>
      </c>
    </row>
    <row r="77" spans="1:18" x14ac:dyDescent="0.25">
      <c r="A77" s="103" t="str">
        <f t="shared" si="6"/>
        <v/>
      </c>
      <c r="B77" s="88" t="str">
        <f t="shared" si="7"/>
        <v/>
      </c>
      <c r="C77" s="73" t="str">
        <f t="shared" si="8"/>
        <v/>
      </c>
      <c r="D77" s="104" t="str">
        <f t="shared" si="9"/>
        <v/>
      </c>
      <c r="E77" s="104" t="str">
        <f t="shared" si="10"/>
        <v/>
      </c>
      <c r="F77" s="104" t="str">
        <f t="shared" si="0"/>
        <v/>
      </c>
      <c r="G77" s="73" t="str">
        <f t="shared" si="1"/>
        <v/>
      </c>
      <c r="L77" s="139" t="str">
        <f t="shared" si="11"/>
        <v/>
      </c>
      <c r="M77" s="116" t="str">
        <f t="shared" si="12"/>
        <v/>
      </c>
      <c r="N77" s="119" t="str">
        <f t="shared" si="13"/>
        <v/>
      </c>
      <c r="O77" s="140" t="str">
        <f t="shared" si="2"/>
        <v/>
      </c>
      <c r="P77" s="140" t="str">
        <f t="shared" si="3"/>
        <v/>
      </c>
      <c r="Q77" s="140" t="str">
        <f t="shared" si="4"/>
        <v/>
      </c>
      <c r="R77" s="119" t="str">
        <f t="shared" si="5"/>
        <v/>
      </c>
    </row>
    <row r="78" spans="1:18" x14ac:dyDescent="0.25">
      <c r="A78" s="103" t="str">
        <f t="shared" si="6"/>
        <v/>
      </c>
      <c r="B78" s="88" t="str">
        <f t="shared" si="7"/>
        <v/>
      </c>
      <c r="C78" s="73" t="str">
        <f t="shared" si="8"/>
        <v/>
      </c>
      <c r="D78" s="104" t="str">
        <f t="shared" si="9"/>
        <v/>
      </c>
      <c r="E78" s="104" t="str">
        <f t="shared" si="10"/>
        <v/>
      </c>
      <c r="F78" s="104" t="str">
        <f t="shared" si="0"/>
        <v/>
      </c>
      <c r="G78" s="73" t="str">
        <f t="shared" si="1"/>
        <v/>
      </c>
      <c r="L78" s="139" t="str">
        <f t="shared" si="11"/>
        <v/>
      </c>
      <c r="M78" s="116" t="str">
        <f t="shared" si="12"/>
        <v/>
      </c>
      <c r="N78" s="119" t="str">
        <f t="shared" si="13"/>
        <v/>
      </c>
      <c r="O78" s="140" t="str">
        <f t="shared" si="2"/>
        <v/>
      </c>
      <c r="P78" s="140" t="str">
        <f t="shared" si="3"/>
        <v/>
      </c>
      <c r="Q78" s="140" t="str">
        <f t="shared" si="4"/>
        <v/>
      </c>
      <c r="R78" s="119" t="str">
        <f t="shared" si="5"/>
        <v/>
      </c>
    </row>
    <row r="79" spans="1:18" x14ac:dyDescent="0.25">
      <c r="A79" s="103" t="str">
        <f t="shared" si="6"/>
        <v/>
      </c>
      <c r="B79" s="88" t="str">
        <f t="shared" si="7"/>
        <v/>
      </c>
      <c r="C79" s="73" t="str">
        <f t="shared" si="8"/>
        <v/>
      </c>
      <c r="D79" s="104" t="str">
        <f t="shared" si="9"/>
        <v/>
      </c>
      <c r="E79" s="104" t="str">
        <f t="shared" si="10"/>
        <v/>
      </c>
      <c r="F79" s="104" t="str">
        <f t="shared" si="0"/>
        <v/>
      </c>
      <c r="G79" s="73" t="str">
        <f t="shared" si="1"/>
        <v/>
      </c>
      <c r="L79" s="139" t="str">
        <f t="shared" si="11"/>
        <v/>
      </c>
      <c r="M79" s="116" t="str">
        <f t="shared" si="12"/>
        <v/>
      </c>
      <c r="N79" s="119" t="str">
        <f t="shared" si="13"/>
        <v/>
      </c>
      <c r="O79" s="140" t="str">
        <f t="shared" si="2"/>
        <v/>
      </c>
      <c r="P79" s="140" t="str">
        <f t="shared" si="3"/>
        <v/>
      </c>
      <c r="Q79" s="140" t="str">
        <f t="shared" si="4"/>
        <v/>
      </c>
      <c r="R79" s="119" t="str">
        <f t="shared" si="5"/>
        <v/>
      </c>
    </row>
    <row r="80" spans="1:18" x14ac:dyDescent="0.25">
      <c r="A80" s="103" t="str">
        <f t="shared" si="6"/>
        <v/>
      </c>
      <c r="B80" s="88" t="str">
        <f t="shared" si="7"/>
        <v/>
      </c>
      <c r="C80" s="73" t="str">
        <f t="shared" si="8"/>
        <v/>
      </c>
      <c r="D80" s="104" t="str">
        <f t="shared" si="9"/>
        <v/>
      </c>
      <c r="E80" s="104" t="str">
        <f t="shared" si="10"/>
        <v/>
      </c>
      <c r="F80" s="104" t="str">
        <f t="shared" ref="F80:F143" si="14">IF(B80="","",SUM(D80:E80))</f>
        <v/>
      </c>
      <c r="G80" s="73" t="str">
        <f t="shared" ref="G80:G143" si="15">IF(B80="","",SUM(C80)-SUM(E80))</f>
        <v/>
      </c>
      <c r="L80" s="139" t="str">
        <f t="shared" si="11"/>
        <v/>
      </c>
      <c r="M80" s="116" t="str">
        <f t="shared" si="12"/>
        <v/>
      </c>
      <c r="N80" s="119" t="str">
        <f t="shared" si="13"/>
        <v/>
      </c>
      <c r="O80" s="140" t="str">
        <f t="shared" ref="O80:O143" si="16">IF(M80="","",IPMT($P$11/12,M80,$P$7,-$P$8,$P$9,0))</f>
        <v/>
      </c>
      <c r="P80" s="140" t="str">
        <f t="shared" ref="P80:P143" si="17">IF(M80="","",PPMT($P$11/12,M80,$P$7,-$P$8,$P$9,0))</f>
        <v/>
      </c>
      <c r="Q80" s="140" t="str">
        <f t="shared" ref="Q80:Q143" si="18">IF(M80="","",SUM(O80:P80))</f>
        <v/>
      </c>
      <c r="R80" s="119" t="str">
        <f t="shared" ref="R80:R143" si="19">IF(M80="","",SUM(N80)-SUM(P80))</f>
        <v/>
      </c>
    </row>
    <row r="81" spans="1:18" x14ac:dyDescent="0.25">
      <c r="A81" s="103" t="str">
        <f t="shared" ref="A81:A144" si="20">IF(B81="","",EDATE(A80,1))</f>
        <v/>
      </c>
      <c r="B81" s="88" t="str">
        <f t="shared" ref="B81:B144" si="21">IF(B80="","",IF(SUM(B80)+1&lt;=$E$7,SUM(B80)+1,""))</f>
        <v/>
      </c>
      <c r="C81" s="73" t="str">
        <f t="shared" ref="C81:C144" si="22">IF(B81="","",G80)</f>
        <v/>
      </c>
      <c r="D81" s="104" t="str">
        <f t="shared" ref="D81:D144" si="23">IF(B81="","",IPMT($E$11/12,B81,$E$7,-$E$8,$E$9,0))</f>
        <v/>
      </c>
      <c r="E81" s="104" t="str">
        <f t="shared" ref="E81:E144" si="24">IF(B81="","",PPMT($E$11/12,B81,$E$7,-$E$8,$E$9,0))</f>
        <v/>
      </c>
      <c r="F81" s="104" t="str">
        <f t="shared" si="14"/>
        <v/>
      </c>
      <c r="G81" s="73" t="str">
        <f t="shared" si="15"/>
        <v/>
      </c>
      <c r="L81" s="139" t="str">
        <f t="shared" ref="L81:L144" si="25">IF(M81="","",EDATE(L80,1))</f>
        <v/>
      </c>
      <c r="M81" s="116" t="str">
        <f t="shared" ref="M81:M144" si="26">IF(M80="","",IF(SUM(M80)+1&lt;=$E$7,SUM(M80)+1,""))</f>
        <v/>
      </c>
      <c r="N81" s="119" t="str">
        <f t="shared" ref="N81:N144" si="27">IF(M81="","",R80)</f>
        <v/>
      </c>
      <c r="O81" s="140" t="str">
        <f t="shared" si="16"/>
        <v/>
      </c>
      <c r="P81" s="140" t="str">
        <f t="shared" si="17"/>
        <v/>
      </c>
      <c r="Q81" s="140" t="str">
        <f t="shared" si="18"/>
        <v/>
      </c>
      <c r="R81" s="119" t="str">
        <f t="shared" si="19"/>
        <v/>
      </c>
    </row>
    <row r="82" spans="1:18" x14ac:dyDescent="0.25">
      <c r="A82" s="103" t="str">
        <f t="shared" si="20"/>
        <v/>
      </c>
      <c r="B82" s="88" t="str">
        <f t="shared" si="21"/>
        <v/>
      </c>
      <c r="C82" s="73" t="str">
        <f t="shared" si="22"/>
        <v/>
      </c>
      <c r="D82" s="104" t="str">
        <f t="shared" si="23"/>
        <v/>
      </c>
      <c r="E82" s="104" t="str">
        <f t="shared" si="24"/>
        <v/>
      </c>
      <c r="F82" s="104" t="str">
        <f t="shared" si="14"/>
        <v/>
      </c>
      <c r="G82" s="73" t="str">
        <f t="shared" si="15"/>
        <v/>
      </c>
      <c r="L82" s="139" t="str">
        <f t="shared" si="25"/>
        <v/>
      </c>
      <c r="M82" s="116" t="str">
        <f t="shared" si="26"/>
        <v/>
      </c>
      <c r="N82" s="119" t="str">
        <f t="shared" si="27"/>
        <v/>
      </c>
      <c r="O82" s="140" t="str">
        <f t="shared" si="16"/>
        <v/>
      </c>
      <c r="P82" s="140" t="str">
        <f t="shared" si="17"/>
        <v/>
      </c>
      <c r="Q82" s="140" t="str">
        <f t="shared" si="18"/>
        <v/>
      </c>
      <c r="R82" s="119" t="str">
        <f t="shared" si="19"/>
        <v/>
      </c>
    </row>
    <row r="83" spans="1:18" x14ac:dyDescent="0.25">
      <c r="A83" s="103" t="str">
        <f t="shared" si="20"/>
        <v/>
      </c>
      <c r="B83" s="88" t="str">
        <f t="shared" si="21"/>
        <v/>
      </c>
      <c r="C83" s="73" t="str">
        <f t="shared" si="22"/>
        <v/>
      </c>
      <c r="D83" s="104" t="str">
        <f t="shared" si="23"/>
        <v/>
      </c>
      <c r="E83" s="104" t="str">
        <f t="shared" si="24"/>
        <v/>
      </c>
      <c r="F83" s="104" t="str">
        <f t="shared" si="14"/>
        <v/>
      </c>
      <c r="G83" s="73" t="str">
        <f t="shared" si="15"/>
        <v/>
      </c>
      <c r="L83" s="139" t="str">
        <f t="shared" si="25"/>
        <v/>
      </c>
      <c r="M83" s="116" t="str">
        <f t="shared" si="26"/>
        <v/>
      </c>
      <c r="N83" s="119" t="str">
        <f t="shared" si="27"/>
        <v/>
      </c>
      <c r="O83" s="140" t="str">
        <f t="shared" si="16"/>
        <v/>
      </c>
      <c r="P83" s="140" t="str">
        <f t="shared" si="17"/>
        <v/>
      </c>
      <c r="Q83" s="140" t="str">
        <f t="shared" si="18"/>
        <v/>
      </c>
      <c r="R83" s="119" t="str">
        <f t="shared" si="19"/>
        <v/>
      </c>
    </row>
    <row r="84" spans="1:18" x14ac:dyDescent="0.25">
      <c r="A84" s="103" t="str">
        <f t="shared" si="20"/>
        <v/>
      </c>
      <c r="B84" s="88" t="str">
        <f t="shared" si="21"/>
        <v/>
      </c>
      <c r="C84" s="73" t="str">
        <f t="shared" si="22"/>
        <v/>
      </c>
      <c r="D84" s="104" t="str">
        <f t="shared" si="23"/>
        <v/>
      </c>
      <c r="E84" s="104" t="str">
        <f t="shared" si="24"/>
        <v/>
      </c>
      <c r="F84" s="104" t="str">
        <f t="shared" si="14"/>
        <v/>
      </c>
      <c r="G84" s="73" t="str">
        <f t="shared" si="15"/>
        <v/>
      </c>
      <c r="L84" s="139" t="str">
        <f t="shared" si="25"/>
        <v/>
      </c>
      <c r="M84" s="116" t="str">
        <f t="shared" si="26"/>
        <v/>
      </c>
      <c r="N84" s="119" t="str">
        <f t="shared" si="27"/>
        <v/>
      </c>
      <c r="O84" s="140" t="str">
        <f t="shared" si="16"/>
        <v/>
      </c>
      <c r="P84" s="140" t="str">
        <f t="shared" si="17"/>
        <v/>
      </c>
      <c r="Q84" s="140" t="str">
        <f t="shared" si="18"/>
        <v/>
      </c>
      <c r="R84" s="119" t="str">
        <f t="shared" si="19"/>
        <v/>
      </c>
    </row>
    <row r="85" spans="1:18" x14ac:dyDescent="0.25">
      <c r="A85" s="103" t="str">
        <f t="shared" si="20"/>
        <v/>
      </c>
      <c r="B85" s="88" t="str">
        <f t="shared" si="21"/>
        <v/>
      </c>
      <c r="C85" s="73" t="str">
        <f t="shared" si="22"/>
        <v/>
      </c>
      <c r="D85" s="104" t="str">
        <f t="shared" si="23"/>
        <v/>
      </c>
      <c r="E85" s="104" t="str">
        <f t="shared" si="24"/>
        <v/>
      </c>
      <c r="F85" s="104" t="str">
        <f t="shared" si="14"/>
        <v/>
      </c>
      <c r="G85" s="73" t="str">
        <f t="shared" si="15"/>
        <v/>
      </c>
      <c r="L85" s="139" t="str">
        <f t="shared" si="25"/>
        <v/>
      </c>
      <c r="M85" s="116" t="str">
        <f t="shared" si="26"/>
        <v/>
      </c>
      <c r="N85" s="119" t="str">
        <f t="shared" si="27"/>
        <v/>
      </c>
      <c r="O85" s="140" t="str">
        <f t="shared" si="16"/>
        <v/>
      </c>
      <c r="P85" s="140" t="str">
        <f t="shared" si="17"/>
        <v/>
      </c>
      <c r="Q85" s="140" t="str">
        <f t="shared" si="18"/>
        <v/>
      </c>
      <c r="R85" s="119" t="str">
        <f t="shared" si="19"/>
        <v/>
      </c>
    </row>
    <row r="86" spans="1:18" x14ac:dyDescent="0.25">
      <c r="A86" s="103" t="str">
        <f t="shared" si="20"/>
        <v/>
      </c>
      <c r="B86" s="88" t="str">
        <f t="shared" si="21"/>
        <v/>
      </c>
      <c r="C86" s="73" t="str">
        <f t="shared" si="22"/>
        <v/>
      </c>
      <c r="D86" s="104" t="str">
        <f t="shared" si="23"/>
        <v/>
      </c>
      <c r="E86" s="104" t="str">
        <f t="shared" si="24"/>
        <v/>
      </c>
      <c r="F86" s="104" t="str">
        <f t="shared" si="14"/>
        <v/>
      </c>
      <c r="G86" s="73" t="str">
        <f t="shared" si="15"/>
        <v/>
      </c>
      <c r="L86" s="139" t="str">
        <f t="shared" si="25"/>
        <v/>
      </c>
      <c r="M86" s="116" t="str">
        <f t="shared" si="26"/>
        <v/>
      </c>
      <c r="N86" s="119" t="str">
        <f t="shared" si="27"/>
        <v/>
      </c>
      <c r="O86" s="140" t="str">
        <f t="shared" si="16"/>
        <v/>
      </c>
      <c r="P86" s="140" t="str">
        <f t="shared" si="17"/>
        <v/>
      </c>
      <c r="Q86" s="140" t="str">
        <f t="shared" si="18"/>
        <v/>
      </c>
      <c r="R86" s="119" t="str">
        <f t="shared" si="19"/>
        <v/>
      </c>
    </row>
    <row r="87" spans="1:18" x14ac:dyDescent="0.25">
      <c r="A87" s="103" t="str">
        <f t="shared" si="20"/>
        <v/>
      </c>
      <c r="B87" s="88" t="str">
        <f t="shared" si="21"/>
        <v/>
      </c>
      <c r="C87" s="73" t="str">
        <f t="shared" si="22"/>
        <v/>
      </c>
      <c r="D87" s="104" t="str">
        <f t="shared" si="23"/>
        <v/>
      </c>
      <c r="E87" s="104" t="str">
        <f t="shared" si="24"/>
        <v/>
      </c>
      <c r="F87" s="104" t="str">
        <f t="shared" si="14"/>
        <v/>
      </c>
      <c r="G87" s="73" t="str">
        <f t="shared" si="15"/>
        <v/>
      </c>
      <c r="L87" s="139" t="str">
        <f t="shared" si="25"/>
        <v/>
      </c>
      <c r="M87" s="116" t="str">
        <f t="shared" si="26"/>
        <v/>
      </c>
      <c r="N87" s="119" t="str">
        <f t="shared" si="27"/>
        <v/>
      </c>
      <c r="O87" s="140" t="str">
        <f t="shared" si="16"/>
        <v/>
      </c>
      <c r="P87" s="140" t="str">
        <f t="shared" si="17"/>
        <v/>
      </c>
      <c r="Q87" s="140" t="str">
        <f t="shared" si="18"/>
        <v/>
      </c>
      <c r="R87" s="119" t="str">
        <f t="shared" si="19"/>
        <v/>
      </c>
    </row>
    <row r="88" spans="1:18" x14ac:dyDescent="0.25">
      <c r="A88" s="103" t="str">
        <f t="shared" si="20"/>
        <v/>
      </c>
      <c r="B88" s="88" t="str">
        <f t="shared" si="21"/>
        <v/>
      </c>
      <c r="C88" s="73" t="str">
        <f t="shared" si="22"/>
        <v/>
      </c>
      <c r="D88" s="104" t="str">
        <f t="shared" si="23"/>
        <v/>
      </c>
      <c r="E88" s="104" t="str">
        <f t="shared" si="24"/>
        <v/>
      </c>
      <c r="F88" s="104" t="str">
        <f t="shared" si="14"/>
        <v/>
      </c>
      <c r="G88" s="73" t="str">
        <f t="shared" si="15"/>
        <v/>
      </c>
      <c r="L88" s="139" t="str">
        <f t="shared" si="25"/>
        <v/>
      </c>
      <c r="M88" s="116" t="str">
        <f t="shared" si="26"/>
        <v/>
      </c>
      <c r="N88" s="119" t="str">
        <f t="shared" si="27"/>
        <v/>
      </c>
      <c r="O88" s="140" t="str">
        <f t="shared" si="16"/>
        <v/>
      </c>
      <c r="P88" s="140" t="str">
        <f t="shared" si="17"/>
        <v/>
      </c>
      <c r="Q88" s="140" t="str">
        <f t="shared" si="18"/>
        <v/>
      </c>
      <c r="R88" s="119" t="str">
        <f t="shared" si="19"/>
        <v/>
      </c>
    </row>
    <row r="89" spans="1:18" x14ac:dyDescent="0.25">
      <c r="A89" s="103" t="str">
        <f t="shared" si="20"/>
        <v/>
      </c>
      <c r="B89" s="88" t="str">
        <f t="shared" si="21"/>
        <v/>
      </c>
      <c r="C89" s="73" t="str">
        <f t="shared" si="22"/>
        <v/>
      </c>
      <c r="D89" s="104" t="str">
        <f t="shared" si="23"/>
        <v/>
      </c>
      <c r="E89" s="104" t="str">
        <f t="shared" si="24"/>
        <v/>
      </c>
      <c r="F89" s="104" t="str">
        <f t="shared" si="14"/>
        <v/>
      </c>
      <c r="G89" s="73" t="str">
        <f t="shared" si="15"/>
        <v/>
      </c>
      <c r="L89" s="139" t="str">
        <f t="shared" si="25"/>
        <v/>
      </c>
      <c r="M89" s="116" t="str">
        <f t="shared" si="26"/>
        <v/>
      </c>
      <c r="N89" s="119" t="str">
        <f t="shared" si="27"/>
        <v/>
      </c>
      <c r="O89" s="140" t="str">
        <f t="shared" si="16"/>
        <v/>
      </c>
      <c r="P89" s="140" t="str">
        <f t="shared" si="17"/>
        <v/>
      </c>
      <c r="Q89" s="140" t="str">
        <f t="shared" si="18"/>
        <v/>
      </c>
      <c r="R89" s="119" t="str">
        <f t="shared" si="19"/>
        <v/>
      </c>
    </row>
    <row r="90" spans="1:18" x14ac:dyDescent="0.25">
      <c r="A90" s="103" t="str">
        <f t="shared" si="20"/>
        <v/>
      </c>
      <c r="B90" s="88" t="str">
        <f t="shared" si="21"/>
        <v/>
      </c>
      <c r="C90" s="73" t="str">
        <f t="shared" si="22"/>
        <v/>
      </c>
      <c r="D90" s="104" t="str">
        <f t="shared" si="23"/>
        <v/>
      </c>
      <c r="E90" s="104" t="str">
        <f t="shared" si="24"/>
        <v/>
      </c>
      <c r="F90" s="104" t="str">
        <f t="shared" si="14"/>
        <v/>
      </c>
      <c r="G90" s="73" t="str">
        <f t="shared" si="15"/>
        <v/>
      </c>
      <c r="L90" s="139" t="str">
        <f t="shared" si="25"/>
        <v/>
      </c>
      <c r="M90" s="116" t="str">
        <f t="shared" si="26"/>
        <v/>
      </c>
      <c r="N90" s="119" t="str">
        <f t="shared" si="27"/>
        <v/>
      </c>
      <c r="O90" s="140" t="str">
        <f t="shared" si="16"/>
        <v/>
      </c>
      <c r="P90" s="140" t="str">
        <f t="shared" si="17"/>
        <v/>
      </c>
      <c r="Q90" s="140" t="str">
        <f t="shared" si="18"/>
        <v/>
      </c>
      <c r="R90" s="119" t="str">
        <f t="shared" si="19"/>
        <v/>
      </c>
    </row>
    <row r="91" spans="1:18" x14ac:dyDescent="0.25">
      <c r="A91" s="103" t="str">
        <f t="shared" si="20"/>
        <v/>
      </c>
      <c r="B91" s="88" t="str">
        <f t="shared" si="21"/>
        <v/>
      </c>
      <c r="C91" s="73" t="str">
        <f t="shared" si="22"/>
        <v/>
      </c>
      <c r="D91" s="104" t="str">
        <f t="shared" si="23"/>
        <v/>
      </c>
      <c r="E91" s="104" t="str">
        <f t="shared" si="24"/>
        <v/>
      </c>
      <c r="F91" s="104" t="str">
        <f t="shared" si="14"/>
        <v/>
      </c>
      <c r="G91" s="73" t="str">
        <f t="shared" si="15"/>
        <v/>
      </c>
      <c r="L91" s="139" t="str">
        <f t="shared" si="25"/>
        <v/>
      </c>
      <c r="M91" s="116" t="str">
        <f t="shared" si="26"/>
        <v/>
      </c>
      <c r="N91" s="119" t="str">
        <f t="shared" si="27"/>
        <v/>
      </c>
      <c r="O91" s="140" t="str">
        <f t="shared" si="16"/>
        <v/>
      </c>
      <c r="P91" s="140" t="str">
        <f t="shared" si="17"/>
        <v/>
      </c>
      <c r="Q91" s="140" t="str">
        <f t="shared" si="18"/>
        <v/>
      </c>
      <c r="R91" s="119" t="str">
        <f t="shared" si="19"/>
        <v/>
      </c>
    </row>
    <row r="92" spans="1:18" x14ac:dyDescent="0.25">
      <c r="A92" s="103" t="str">
        <f t="shared" si="20"/>
        <v/>
      </c>
      <c r="B92" s="88" t="str">
        <f t="shared" si="21"/>
        <v/>
      </c>
      <c r="C92" s="73" t="str">
        <f t="shared" si="22"/>
        <v/>
      </c>
      <c r="D92" s="104" t="str">
        <f t="shared" si="23"/>
        <v/>
      </c>
      <c r="E92" s="104" t="str">
        <f t="shared" si="24"/>
        <v/>
      </c>
      <c r="F92" s="104" t="str">
        <f t="shared" si="14"/>
        <v/>
      </c>
      <c r="G92" s="73" t="str">
        <f t="shared" si="15"/>
        <v/>
      </c>
      <c r="L92" s="139" t="str">
        <f t="shared" si="25"/>
        <v/>
      </c>
      <c r="M92" s="116" t="str">
        <f t="shared" si="26"/>
        <v/>
      </c>
      <c r="N92" s="119" t="str">
        <f t="shared" si="27"/>
        <v/>
      </c>
      <c r="O92" s="140" t="str">
        <f t="shared" si="16"/>
        <v/>
      </c>
      <c r="P92" s="140" t="str">
        <f t="shared" si="17"/>
        <v/>
      </c>
      <c r="Q92" s="140" t="str">
        <f t="shared" si="18"/>
        <v/>
      </c>
      <c r="R92" s="119" t="str">
        <f t="shared" si="19"/>
        <v/>
      </c>
    </row>
    <row r="93" spans="1:18" x14ac:dyDescent="0.25">
      <c r="A93" s="103" t="str">
        <f t="shared" si="20"/>
        <v/>
      </c>
      <c r="B93" s="88" t="str">
        <f t="shared" si="21"/>
        <v/>
      </c>
      <c r="C93" s="73" t="str">
        <f t="shared" si="22"/>
        <v/>
      </c>
      <c r="D93" s="104" t="str">
        <f t="shared" si="23"/>
        <v/>
      </c>
      <c r="E93" s="104" t="str">
        <f t="shared" si="24"/>
        <v/>
      </c>
      <c r="F93" s="104" t="str">
        <f t="shared" si="14"/>
        <v/>
      </c>
      <c r="G93" s="73" t="str">
        <f t="shared" si="15"/>
        <v/>
      </c>
      <c r="L93" s="139" t="str">
        <f t="shared" si="25"/>
        <v/>
      </c>
      <c r="M93" s="116" t="str">
        <f t="shared" si="26"/>
        <v/>
      </c>
      <c r="N93" s="119" t="str">
        <f t="shared" si="27"/>
        <v/>
      </c>
      <c r="O93" s="140" t="str">
        <f t="shared" si="16"/>
        <v/>
      </c>
      <c r="P93" s="140" t="str">
        <f t="shared" si="17"/>
        <v/>
      </c>
      <c r="Q93" s="140" t="str">
        <f t="shared" si="18"/>
        <v/>
      </c>
      <c r="R93" s="119" t="str">
        <f t="shared" si="19"/>
        <v/>
      </c>
    </row>
    <row r="94" spans="1:18" x14ac:dyDescent="0.25">
      <c r="A94" s="103" t="str">
        <f t="shared" si="20"/>
        <v/>
      </c>
      <c r="B94" s="88" t="str">
        <f t="shared" si="21"/>
        <v/>
      </c>
      <c r="C94" s="73" t="str">
        <f t="shared" si="22"/>
        <v/>
      </c>
      <c r="D94" s="104" t="str">
        <f t="shared" si="23"/>
        <v/>
      </c>
      <c r="E94" s="104" t="str">
        <f t="shared" si="24"/>
        <v/>
      </c>
      <c r="F94" s="104" t="str">
        <f t="shared" si="14"/>
        <v/>
      </c>
      <c r="G94" s="73" t="str">
        <f t="shared" si="15"/>
        <v/>
      </c>
      <c r="L94" s="139" t="str">
        <f t="shared" si="25"/>
        <v/>
      </c>
      <c r="M94" s="116" t="str">
        <f t="shared" si="26"/>
        <v/>
      </c>
      <c r="N94" s="119" t="str">
        <f t="shared" si="27"/>
        <v/>
      </c>
      <c r="O94" s="140" t="str">
        <f t="shared" si="16"/>
        <v/>
      </c>
      <c r="P94" s="140" t="str">
        <f t="shared" si="17"/>
        <v/>
      </c>
      <c r="Q94" s="140" t="str">
        <f t="shared" si="18"/>
        <v/>
      </c>
      <c r="R94" s="119" t="str">
        <f t="shared" si="19"/>
        <v/>
      </c>
    </row>
    <row r="95" spans="1:18" x14ac:dyDescent="0.25">
      <c r="A95" s="103" t="str">
        <f t="shared" si="20"/>
        <v/>
      </c>
      <c r="B95" s="88" t="str">
        <f t="shared" si="21"/>
        <v/>
      </c>
      <c r="C95" s="73" t="str">
        <f t="shared" si="22"/>
        <v/>
      </c>
      <c r="D95" s="104" t="str">
        <f t="shared" si="23"/>
        <v/>
      </c>
      <c r="E95" s="104" t="str">
        <f t="shared" si="24"/>
        <v/>
      </c>
      <c r="F95" s="104" t="str">
        <f t="shared" si="14"/>
        <v/>
      </c>
      <c r="G95" s="73" t="str">
        <f t="shared" si="15"/>
        <v/>
      </c>
      <c r="L95" s="139" t="str">
        <f t="shared" si="25"/>
        <v/>
      </c>
      <c r="M95" s="116" t="str">
        <f t="shared" si="26"/>
        <v/>
      </c>
      <c r="N95" s="119" t="str">
        <f t="shared" si="27"/>
        <v/>
      </c>
      <c r="O95" s="140" t="str">
        <f t="shared" si="16"/>
        <v/>
      </c>
      <c r="P95" s="140" t="str">
        <f t="shared" si="17"/>
        <v/>
      </c>
      <c r="Q95" s="140" t="str">
        <f t="shared" si="18"/>
        <v/>
      </c>
      <c r="R95" s="119" t="str">
        <f t="shared" si="19"/>
        <v/>
      </c>
    </row>
    <row r="96" spans="1:18" x14ac:dyDescent="0.25">
      <c r="A96" s="103" t="str">
        <f t="shared" si="20"/>
        <v/>
      </c>
      <c r="B96" s="88" t="str">
        <f t="shared" si="21"/>
        <v/>
      </c>
      <c r="C96" s="73" t="str">
        <f t="shared" si="22"/>
        <v/>
      </c>
      <c r="D96" s="104" t="str">
        <f t="shared" si="23"/>
        <v/>
      </c>
      <c r="E96" s="104" t="str">
        <f t="shared" si="24"/>
        <v/>
      </c>
      <c r="F96" s="104" t="str">
        <f t="shared" si="14"/>
        <v/>
      </c>
      <c r="G96" s="73" t="str">
        <f t="shared" si="15"/>
        <v/>
      </c>
      <c r="L96" s="139" t="str">
        <f t="shared" si="25"/>
        <v/>
      </c>
      <c r="M96" s="116" t="str">
        <f t="shared" si="26"/>
        <v/>
      </c>
      <c r="N96" s="119" t="str">
        <f t="shared" si="27"/>
        <v/>
      </c>
      <c r="O96" s="140" t="str">
        <f t="shared" si="16"/>
        <v/>
      </c>
      <c r="P96" s="140" t="str">
        <f t="shared" si="17"/>
        <v/>
      </c>
      <c r="Q96" s="140" t="str">
        <f t="shared" si="18"/>
        <v/>
      </c>
      <c r="R96" s="119" t="str">
        <f t="shared" si="19"/>
        <v/>
      </c>
    </row>
    <row r="97" spans="1:18" x14ac:dyDescent="0.25">
      <c r="A97" s="103" t="str">
        <f t="shared" si="20"/>
        <v/>
      </c>
      <c r="B97" s="88" t="str">
        <f t="shared" si="21"/>
        <v/>
      </c>
      <c r="C97" s="73" t="str">
        <f t="shared" si="22"/>
        <v/>
      </c>
      <c r="D97" s="104" t="str">
        <f t="shared" si="23"/>
        <v/>
      </c>
      <c r="E97" s="104" t="str">
        <f t="shared" si="24"/>
        <v/>
      </c>
      <c r="F97" s="104" t="str">
        <f t="shared" si="14"/>
        <v/>
      </c>
      <c r="G97" s="73" t="str">
        <f t="shared" si="15"/>
        <v/>
      </c>
      <c r="L97" s="139" t="str">
        <f t="shared" si="25"/>
        <v/>
      </c>
      <c r="M97" s="116" t="str">
        <f t="shared" si="26"/>
        <v/>
      </c>
      <c r="N97" s="119" t="str">
        <f t="shared" si="27"/>
        <v/>
      </c>
      <c r="O97" s="140" t="str">
        <f t="shared" si="16"/>
        <v/>
      </c>
      <c r="P97" s="140" t="str">
        <f t="shared" si="17"/>
        <v/>
      </c>
      <c r="Q97" s="140" t="str">
        <f t="shared" si="18"/>
        <v/>
      </c>
      <c r="R97" s="119" t="str">
        <f t="shared" si="19"/>
        <v/>
      </c>
    </row>
    <row r="98" spans="1:18" x14ac:dyDescent="0.25">
      <c r="A98" s="103" t="str">
        <f t="shared" si="20"/>
        <v/>
      </c>
      <c r="B98" s="88" t="str">
        <f t="shared" si="21"/>
        <v/>
      </c>
      <c r="C98" s="73" t="str">
        <f t="shared" si="22"/>
        <v/>
      </c>
      <c r="D98" s="104" t="str">
        <f t="shared" si="23"/>
        <v/>
      </c>
      <c r="E98" s="104" t="str">
        <f t="shared" si="24"/>
        <v/>
      </c>
      <c r="F98" s="104" t="str">
        <f t="shared" si="14"/>
        <v/>
      </c>
      <c r="G98" s="73" t="str">
        <f t="shared" si="15"/>
        <v/>
      </c>
      <c r="L98" s="139" t="str">
        <f t="shared" si="25"/>
        <v/>
      </c>
      <c r="M98" s="116" t="str">
        <f t="shared" si="26"/>
        <v/>
      </c>
      <c r="N98" s="119" t="str">
        <f t="shared" si="27"/>
        <v/>
      </c>
      <c r="O98" s="140" t="str">
        <f t="shared" si="16"/>
        <v/>
      </c>
      <c r="P98" s="140" t="str">
        <f t="shared" si="17"/>
        <v/>
      </c>
      <c r="Q98" s="140" t="str">
        <f t="shared" si="18"/>
        <v/>
      </c>
      <c r="R98" s="119" t="str">
        <f t="shared" si="19"/>
        <v/>
      </c>
    </row>
    <row r="99" spans="1:18" x14ac:dyDescent="0.25">
      <c r="A99" s="103" t="str">
        <f t="shared" si="20"/>
        <v/>
      </c>
      <c r="B99" s="88" t="str">
        <f t="shared" si="21"/>
        <v/>
      </c>
      <c r="C99" s="73" t="str">
        <f t="shared" si="22"/>
        <v/>
      </c>
      <c r="D99" s="104" t="str">
        <f t="shared" si="23"/>
        <v/>
      </c>
      <c r="E99" s="104" t="str">
        <f t="shared" si="24"/>
        <v/>
      </c>
      <c r="F99" s="104" t="str">
        <f t="shared" si="14"/>
        <v/>
      </c>
      <c r="G99" s="73" t="str">
        <f t="shared" si="15"/>
        <v/>
      </c>
      <c r="L99" s="139" t="str">
        <f t="shared" si="25"/>
        <v/>
      </c>
      <c r="M99" s="116" t="str">
        <f t="shared" si="26"/>
        <v/>
      </c>
      <c r="N99" s="119" t="str">
        <f t="shared" si="27"/>
        <v/>
      </c>
      <c r="O99" s="140" t="str">
        <f t="shared" si="16"/>
        <v/>
      </c>
      <c r="P99" s="140" t="str">
        <f t="shared" si="17"/>
        <v/>
      </c>
      <c r="Q99" s="140" t="str">
        <f t="shared" si="18"/>
        <v/>
      </c>
      <c r="R99" s="119" t="str">
        <f t="shared" si="19"/>
        <v/>
      </c>
    </row>
    <row r="100" spans="1:18" x14ac:dyDescent="0.25">
      <c r="A100" s="103" t="str">
        <f t="shared" si="20"/>
        <v/>
      </c>
      <c r="B100" s="88" t="str">
        <f t="shared" si="21"/>
        <v/>
      </c>
      <c r="C100" s="73" t="str">
        <f t="shared" si="22"/>
        <v/>
      </c>
      <c r="D100" s="104" t="str">
        <f t="shared" si="23"/>
        <v/>
      </c>
      <c r="E100" s="104" t="str">
        <f t="shared" si="24"/>
        <v/>
      </c>
      <c r="F100" s="104" t="str">
        <f t="shared" si="14"/>
        <v/>
      </c>
      <c r="G100" s="73" t="str">
        <f t="shared" si="15"/>
        <v/>
      </c>
      <c r="L100" s="139" t="str">
        <f t="shared" si="25"/>
        <v/>
      </c>
      <c r="M100" s="116" t="str">
        <f t="shared" si="26"/>
        <v/>
      </c>
      <c r="N100" s="119" t="str">
        <f t="shared" si="27"/>
        <v/>
      </c>
      <c r="O100" s="140" t="str">
        <f t="shared" si="16"/>
        <v/>
      </c>
      <c r="P100" s="140" t="str">
        <f t="shared" si="17"/>
        <v/>
      </c>
      <c r="Q100" s="140" t="str">
        <f t="shared" si="18"/>
        <v/>
      </c>
      <c r="R100" s="119" t="str">
        <f t="shared" si="19"/>
        <v/>
      </c>
    </row>
    <row r="101" spans="1:18" x14ac:dyDescent="0.25">
      <c r="A101" s="103" t="str">
        <f t="shared" si="20"/>
        <v/>
      </c>
      <c r="B101" s="88" t="str">
        <f t="shared" si="21"/>
        <v/>
      </c>
      <c r="C101" s="73" t="str">
        <f t="shared" si="22"/>
        <v/>
      </c>
      <c r="D101" s="104" t="str">
        <f t="shared" si="23"/>
        <v/>
      </c>
      <c r="E101" s="104" t="str">
        <f t="shared" si="24"/>
        <v/>
      </c>
      <c r="F101" s="104" t="str">
        <f t="shared" si="14"/>
        <v/>
      </c>
      <c r="G101" s="73" t="str">
        <f t="shared" si="15"/>
        <v/>
      </c>
      <c r="L101" s="139" t="str">
        <f t="shared" si="25"/>
        <v/>
      </c>
      <c r="M101" s="116" t="str">
        <f t="shared" si="26"/>
        <v/>
      </c>
      <c r="N101" s="119" t="str">
        <f t="shared" si="27"/>
        <v/>
      </c>
      <c r="O101" s="140" t="str">
        <f t="shared" si="16"/>
        <v/>
      </c>
      <c r="P101" s="140" t="str">
        <f t="shared" si="17"/>
        <v/>
      </c>
      <c r="Q101" s="140" t="str">
        <f t="shared" si="18"/>
        <v/>
      </c>
      <c r="R101" s="119" t="str">
        <f t="shared" si="19"/>
        <v/>
      </c>
    </row>
    <row r="102" spans="1:18" x14ac:dyDescent="0.25">
      <c r="A102" s="103" t="str">
        <f t="shared" si="20"/>
        <v/>
      </c>
      <c r="B102" s="88" t="str">
        <f t="shared" si="21"/>
        <v/>
      </c>
      <c r="C102" s="73" t="str">
        <f t="shared" si="22"/>
        <v/>
      </c>
      <c r="D102" s="104" t="str">
        <f t="shared" si="23"/>
        <v/>
      </c>
      <c r="E102" s="104" t="str">
        <f t="shared" si="24"/>
        <v/>
      </c>
      <c r="F102" s="104" t="str">
        <f t="shared" si="14"/>
        <v/>
      </c>
      <c r="G102" s="73" t="str">
        <f t="shared" si="15"/>
        <v/>
      </c>
      <c r="L102" s="139" t="str">
        <f t="shared" si="25"/>
        <v/>
      </c>
      <c r="M102" s="116" t="str">
        <f t="shared" si="26"/>
        <v/>
      </c>
      <c r="N102" s="119" t="str">
        <f t="shared" si="27"/>
        <v/>
      </c>
      <c r="O102" s="140" t="str">
        <f t="shared" si="16"/>
        <v/>
      </c>
      <c r="P102" s="140" t="str">
        <f t="shared" si="17"/>
        <v/>
      </c>
      <c r="Q102" s="140" t="str">
        <f t="shared" si="18"/>
        <v/>
      </c>
      <c r="R102" s="119" t="str">
        <f t="shared" si="19"/>
        <v/>
      </c>
    </row>
    <row r="103" spans="1:18" x14ac:dyDescent="0.25">
      <c r="A103" s="103" t="str">
        <f t="shared" si="20"/>
        <v/>
      </c>
      <c r="B103" s="88" t="str">
        <f t="shared" si="21"/>
        <v/>
      </c>
      <c r="C103" s="73" t="str">
        <f t="shared" si="22"/>
        <v/>
      </c>
      <c r="D103" s="104" t="str">
        <f t="shared" si="23"/>
        <v/>
      </c>
      <c r="E103" s="104" t="str">
        <f t="shared" si="24"/>
        <v/>
      </c>
      <c r="F103" s="104" t="str">
        <f t="shared" si="14"/>
        <v/>
      </c>
      <c r="G103" s="73" t="str">
        <f t="shared" si="15"/>
        <v/>
      </c>
      <c r="L103" s="139" t="str">
        <f t="shared" si="25"/>
        <v/>
      </c>
      <c r="M103" s="116" t="str">
        <f t="shared" si="26"/>
        <v/>
      </c>
      <c r="N103" s="119" t="str">
        <f t="shared" si="27"/>
        <v/>
      </c>
      <c r="O103" s="140" t="str">
        <f t="shared" si="16"/>
        <v/>
      </c>
      <c r="P103" s="140" t="str">
        <f t="shared" si="17"/>
        <v/>
      </c>
      <c r="Q103" s="140" t="str">
        <f t="shared" si="18"/>
        <v/>
      </c>
      <c r="R103" s="119" t="str">
        <f t="shared" si="19"/>
        <v/>
      </c>
    </row>
    <row r="104" spans="1:18" x14ac:dyDescent="0.25">
      <c r="A104" s="103" t="str">
        <f t="shared" si="20"/>
        <v/>
      </c>
      <c r="B104" s="88" t="str">
        <f t="shared" si="21"/>
        <v/>
      </c>
      <c r="C104" s="73" t="str">
        <f t="shared" si="22"/>
        <v/>
      </c>
      <c r="D104" s="104" t="str">
        <f t="shared" si="23"/>
        <v/>
      </c>
      <c r="E104" s="104" t="str">
        <f t="shared" si="24"/>
        <v/>
      </c>
      <c r="F104" s="104" t="str">
        <f t="shared" si="14"/>
        <v/>
      </c>
      <c r="G104" s="73" t="str">
        <f t="shared" si="15"/>
        <v/>
      </c>
      <c r="L104" s="139" t="str">
        <f t="shared" si="25"/>
        <v/>
      </c>
      <c r="M104" s="116" t="str">
        <f t="shared" si="26"/>
        <v/>
      </c>
      <c r="N104" s="119" t="str">
        <f t="shared" si="27"/>
        <v/>
      </c>
      <c r="O104" s="140" t="str">
        <f t="shared" si="16"/>
        <v/>
      </c>
      <c r="P104" s="140" t="str">
        <f t="shared" si="17"/>
        <v/>
      </c>
      <c r="Q104" s="140" t="str">
        <f t="shared" si="18"/>
        <v/>
      </c>
      <c r="R104" s="119" t="str">
        <f t="shared" si="19"/>
        <v/>
      </c>
    </row>
    <row r="105" spans="1:18" x14ac:dyDescent="0.25">
      <c r="A105" s="103" t="str">
        <f t="shared" si="20"/>
        <v/>
      </c>
      <c r="B105" s="88" t="str">
        <f t="shared" si="21"/>
        <v/>
      </c>
      <c r="C105" s="73" t="str">
        <f t="shared" si="22"/>
        <v/>
      </c>
      <c r="D105" s="104" t="str">
        <f t="shared" si="23"/>
        <v/>
      </c>
      <c r="E105" s="104" t="str">
        <f t="shared" si="24"/>
        <v/>
      </c>
      <c r="F105" s="104" t="str">
        <f t="shared" si="14"/>
        <v/>
      </c>
      <c r="G105" s="73" t="str">
        <f t="shared" si="15"/>
        <v/>
      </c>
      <c r="L105" s="139" t="str">
        <f t="shared" si="25"/>
        <v/>
      </c>
      <c r="M105" s="116" t="str">
        <f t="shared" si="26"/>
        <v/>
      </c>
      <c r="N105" s="119" t="str">
        <f t="shared" si="27"/>
        <v/>
      </c>
      <c r="O105" s="140" t="str">
        <f t="shared" si="16"/>
        <v/>
      </c>
      <c r="P105" s="140" t="str">
        <f t="shared" si="17"/>
        <v/>
      </c>
      <c r="Q105" s="140" t="str">
        <f t="shared" si="18"/>
        <v/>
      </c>
      <c r="R105" s="119" t="str">
        <f t="shared" si="19"/>
        <v/>
      </c>
    </row>
    <row r="106" spans="1:18" x14ac:dyDescent="0.25">
      <c r="A106" s="103" t="str">
        <f t="shared" si="20"/>
        <v/>
      </c>
      <c r="B106" s="88" t="str">
        <f t="shared" si="21"/>
        <v/>
      </c>
      <c r="C106" s="73" t="str">
        <f t="shared" si="22"/>
        <v/>
      </c>
      <c r="D106" s="104" t="str">
        <f t="shared" si="23"/>
        <v/>
      </c>
      <c r="E106" s="104" t="str">
        <f t="shared" si="24"/>
        <v/>
      </c>
      <c r="F106" s="104" t="str">
        <f t="shared" si="14"/>
        <v/>
      </c>
      <c r="G106" s="73" t="str">
        <f t="shared" si="15"/>
        <v/>
      </c>
      <c r="L106" s="139" t="str">
        <f t="shared" si="25"/>
        <v/>
      </c>
      <c r="M106" s="116" t="str">
        <f t="shared" si="26"/>
        <v/>
      </c>
      <c r="N106" s="119" t="str">
        <f t="shared" si="27"/>
        <v/>
      </c>
      <c r="O106" s="140" t="str">
        <f t="shared" si="16"/>
        <v/>
      </c>
      <c r="P106" s="140" t="str">
        <f t="shared" si="17"/>
        <v/>
      </c>
      <c r="Q106" s="140" t="str">
        <f t="shared" si="18"/>
        <v/>
      </c>
      <c r="R106" s="119" t="str">
        <f t="shared" si="19"/>
        <v/>
      </c>
    </row>
    <row r="107" spans="1:18" x14ac:dyDescent="0.25">
      <c r="A107" s="103" t="str">
        <f t="shared" si="20"/>
        <v/>
      </c>
      <c r="B107" s="88" t="str">
        <f t="shared" si="21"/>
        <v/>
      </c>
      <c r="C107" s="73" t="str">
        <f t="shared" si="22"/>
        <v/>
      </c>
      <c r="D107" s="104" t="str">
        <f t="shared" si="23"/>
        <v/>
      </c>
      <c r="E107" s="104" t="str">
        <f t="shared" si="24"/>
        <v/>
      </c>
      <c r="F107" s="104" t="str">
        <f t="shared" si="14"/>
        <v/>
      </c>
      <c r="G107" s="73" t="str">
        <f t="shared" si="15"/>
        <v/>
      </c>
      <c r="L107" s="139" t="str">
        <f t="shared" si="25"/>
        <v/>
      </c>
      <c r="M107" s="116" t="str">
        <f t="shared" si="26"/>
        <v/>
      </c>
      <c r="N107" s="119" t="str">
        <f t="shared" si="27"/>
        <v/>
      </c>
      <c r="O107" s="140" t="str">
        <f t="shared" si="16"/>
        <v/>
      </c>
      <c r="P107" s="140" t="str">
        <f t="shared" si="17"/>
        <v/>
      </c>
      <c r="Q107" s="140" t="str">
        <f t="shared" si="18"/>
        <v/>
      </c>
      <c r="R107" s="119" t="str">
        <f t="shared" si="19"/>
        <v/>
      </c>
    </row>
    <row r="108" spans="1:18" x14ac:dyDescent="0.25">
      <c r="A108" s="103" t="str">
        <f t="shared" si="20"/>
        <v/>
      </c>
      <c r="B108" s="88" t="str">
        <f t="shared" si="21"/>
        <v/>
      </c>
      <c r="C108" s="73" t="str">
        <f t="shared" si="22"/>
        <v/>
      </c>
      <c r="D108" s="104" t="str">
        <f t="shared" si="23"/>
        <v/>
      </c>
      <c r="E108" s="104" t="str">
        <f t="shared" si="24"/>
        <v/>
      </c>
      <c r="F108" s="104" t="str">
        <f t="shared" si="14"/>
        <v/>
      </c>
      <c r="G108" s="73" t="str">
        <f t="shared" si="15"/>
        <v/>
      </c>
      <c r="L108" s="139" t="str">
        <f t="shared" si="25"/>
        <v/>
      </c>
      <c r="M108" s="116" t="str">
        <f t="shared" si="26"/>
        <v/>
      </c>
      <c r="N108" s="119" t="str">
        <f t="shared" si="27"/>
        <v/>
      </c>
      <c r="O108" s="140" t="str">
        <f t="shared" si="16"/>
        <v/>
      </c>
      <c r="P108" s="140" t="str">
        <f t="shared" si="17"/>
        <v/>
      </c>
      <c r="Q108" s="140" t="str">
        <f t="shared" si="18"/>
        <v/>
      </c>
      <c r="R108" s="119" t="str">
        <f t="shared" si="19"/>
        <v/>
      </c>
    </row>
    <row r="109" spans="1:18" x14ac:dyDescent="0.25">
      <c r="A109" s="103" t="str">
        <f t="shared" si="20"/>
        <v/>
      </c>
      <c r="B109" s="88" t="str">
        <f t="shared" si="21"/>
        <v/>
      </c>
      <c r="C109" s="73" t="str">
        <f t="shared" si="22"/>
        <v/>
      </c>
      <c r="D109" s="104" t="str">
        <f t="shared" si="23"/>
        <v/>
      </c>
      <c r="E109" s="104" t="str">
        <f t="shared" si="24"/>
        <v/>
      </c>
      <c r="F109" s="104" t="str">
        <f t="shared" si="14"/>
        <v/>
      </c>
      <c r="G109" s="73" t="str">
        <f t="shared" si="15"/>
        <v/>
      </c>
      <c r="L109" s="139" t="str">
        <f t="shared" si="25"/>
        <v/>
      </c>
      <c r="M109" s="116" t="str">
        <f t="shared" si="26"/>
        <v/>
      </c>
      <c r="N109" s="119" t="str">
        <f t="shared" si="27"/>
        <v/>
      </c>
      <c r="O109" s="140" t="str">
        <f t="shared" si="16"/>
        <v/>
      </c>
      <c r="P109" s="140" t="str">
        <f t="shared" si="17"/>
        <v/>
      </c>
      <c r="Q109" s="140" t="str">
        <f t="shared" si="18"/>
        <v/>
      </c>
      <c r="R109" s="119" t="str">
        <f t="shared" si="19"/>
        <v/>
      </c>
    </row>
    <row r="110" spans="1:18" x14ac:dyDescent="0.25">
      <c r="A110" s="103" t="str">
        <f t="shared" si="20"/>
        <v/>
      </c>
      <c r="B110" s="88" t="str">
        <f t="shared" si="21"/>
        <v/>
      </c>
      <c r="C110" s="73" t="str">
        <f t="shared" si="22"/>
        <v/>
      </c>
      <c r="D110" s="104" t="str">
        <f t="shared" si="23"/>
        <v/>
      </c>
      <c r="E110" s="104" t="str">
        <f t="shared" si="24"/>
        <v/>
      </c>
      <c r="F110" s="104" t="str">
        <f t="shared" si="14"/>
        <v/>
      </c>
      <c r="G110" s="73" t="str">
        <f t="shared" si="15"/>
        <v/>
      </c>
      <c r="L110" s="139" t="str">
        <f t="shared" si="25"/>
        <v/>
      </c>
      <c r="M110" s="116" t="str">
        <f t="shared" si="26"/>
        <v/>
      </c>
      <c r="N110" s="119" t="str">
        <f t="shared" si="27"/>
        <v/>
      </c>
      <c r="O110" s="140" t="str">
        <f t="shared" si="16"/>
        <v/>
      </c>
      <c r="P110" s="140" t="str">
        <f t="shared" si="17"/>
        <v/>
      </c>
      <c r="Q110" s="140" t="str">
        <f t="shared" si="18"/>
        <v/>
      </c>
      <c r="R110" s="119" t="str">
        <f t="shared" si="19"/>
        <v/>
      </c>
    </row>
    <row r="111" spans="1:18" x14ac:dyDescent="0.25">
      <c r="A111" s="103" t="str">
        <f t="shared" si="20"/>
        <v/>
      </c>
      <c r="B111" s="88" t="str">
        <f t="shared" si="21"/>
        <v/>
      </c>
      <c r="C111" s="73" t="str">
        <f t="shared" si="22"/>
        <v/>
      </c>
      <c r="D111" s="104" t="str">
        <f t="shared" si="23"/>
        <v/>
      </c>
      <c r="E111" s="104" t="str">
        <f t="shared" si="24"/>
        <v/>
      </c>
      <c r="F111" s="104" t="str">
        <f t="shared" si="14"/>
        <v/>
      </c>
      <c r="G111" s="73" t="str">
        <f t="shared" si="15"/>
        <v/>
      </c>
      <c r="L111" s="139" t="str">
        <f t="shared" si="25"/>
        <v/>
      </c>
      <c r="M111" s="116" t="str">
        <f t="shared" si="26"/>
        <v/>
      </c>
      <c r="N111" s="119" t="str">
        <f t="shared" si="27"/>
        <v/>
      </c>
      <c r="O111" s="140" t="str">
        <f t="shared" si="16"/>
        <v/>
      </c>
      <c r="P111" s="140" t="str">
        <f t="shared" si="17"/>
        <v/>
      </c>
      <c r="Q111" s="140" t="str">
        <f t="shared" si="18"/>
        <v/>
      </c>
      <c r="R111" s="119" t="str">
        <f t="shared" si="19"/>
        <v/>
      </c>
    </row>
    <row r="112" spans="1:18" x14ac:dyDescent="0.25">
      <c r="A112" s="103" t="str">
        <f t="shared" si="20"/>
        <v/>
      </c>
      <c r="B112" s="88" t="str">
        <f t="shared" si="21"/>
        <v/>
      </c>
      <c r="C112" s="73" t="str">
        <f t="shared" si="22"/>
        <v/>
      </c>
      <c r="D112" s="104" t="str">
        <f t="shared" si="23"/>
        <v/>
      </c>
      <c r="E112" s="104" t="str">
        <f t="shared" si="24"/>
        <v/>
      </c>
      <c r="F112" s="104" t="str">
        <f t="shared" si="14"/>
        <v/>
      </c>
      <c r="G112" s="73" t="str">
        <f t="shared" si="15"/>
        <v/>
      </c>
      <c r="L112" s="139" t="str">
        <f t="shared" si="25"/>
        <v/>
      </c>
      <c r="M112" s="116" t="str">
        <f t="shared" si="26"/>
        <v/>
      </c>
      <c r="N112" s="119" t="str">
        <f t="shared" si="27"/>
        <v/>
      </c>
      <c r="O112" s="140" t="str">
        <f t="shared" si="16"/>
        <v/>
      </c>
      <c r="P112" s="140" t="str">
        <f t="shared" si="17"/>
        <v/>
      </c>
      <c r="Q112" s="140" t="str">
        <f t="shared" si="18"/>
        <v/>
      </c>
      <c r="R112" s="119" t="str">
        <f t="shared" si="19"/>
        <v/>
      </c>
    </row>
    <row r="113" spans="1:18" x14ac:dyDescent="0.25">
      <c r="A113" s="103" t="str">
        <f t="shared" si="20"/>
        <v/>
      </c>
      <c r="B113" s="88" t="str">
        <f t="shared" si="21"/>
        <v/>
      </c>
      <c r="C113" s="73" t="str">
        <f t="shared" si="22"/>
        <v/>
      </c>
      <c r="D113" s="104" t="str">
        <f t="shared" si="23"/>
        <v/>
      </c>
      <c r="E113" s="104" t="str">
        <f t="shared" si="24"/>
        <v/>
      </c>
      <c r="F113" s="104" t="str">
        <f t="shared" si="14"/>
        <v/>
      </c>
      <c r="G113" s="73" t="str">
        <f t="shared" si="15"/>
        <v/>
      </c>
      <c r="L113" s="139" t="str">
        <f t="shared" si="25"/>
        <v/>
      </c>
      <c r="M113" s="116" t="str">
        <f t="shared" si="26"/>
        <v/>
      </c>
      <c r="N113" s="119" t="str">
        <f t="shared" si="27"/>
        <v/>
      </c>
      <c r="O113" s="140" t="str">
        <f t="shared" si="16"/>
        <v/>
      </c>
      <c r="P113" s="140" t="str">
        <f t="shared" si="17"/>
        <v/>
      </c>
      <c r="Q113" s="140" t="str">
        <f t="shared" si="18"/>
        <v/>
      </c>
      <c r="R113" s="119" t="str">
        <f t="shared" si="19"/>
        <v/>
      </c>
    </row>
    <row r="114" spans="1:18" x14ac:dyDescent="0.25">
      <c r="A114" s="103" t="str">
        <f t="shared" si="20"/>
        <v/>
      </c>
      <c r="B114" s="88" t="str">
        <f t="shared" si="21"/>
        <v/>
      </c>
      <c r="C114" s="73" t="str">
        <f t="shared" si="22"/>
        <v/>
      </c>
      <c r="D114" s="104" t="str">
        <f t="shared" si="23"/>
        <v/>
      </c>
      <c r="E114" s="104" t="str">
        <f t="shared" si="24"/>
        <v/>
      </c>
      <c r="F114" s="104" t="str">
        <f t="shared" si="14"/>
        <v/>
      </c>
      <c r="G114" s="73" t="str">
        <f t="shared" si="15"/>
        <v/>
      </c>
      <c r="L114" s="139" t="str">
        <f t="shared" si="25"/>
        <v/>
      </c>
      <c r="M114" s="116" t="str">
        <f t="shared" si="26"/>
        <v/>
      </c>
      <c r="N114" s="119" t="str">
        <f t="shared" si="27"/>
        <v/>
      </c>
      <c r="O114" s="140" t="str">
        <f t="shared" si="16"/>
        <v/>
      </c>
      <c r="P114" s="140" t="str">
        <f t="shared" si="17"/>
        <v/>
      </c>
      <c r="Q114" s="140" t="str">
        <f t="shared" si="18"/>
        <v/>
      </c>
      <c r="R114" s="119" t="str">
        <f t="shared" si="19"/>
        <v/>
      </c>
    </row>
    <row r="115" spans="1:18" x14ac:dyDescent="0.25">
      <c r="A115" s="103" t="str">
        <f t="shared" si="20"/>
        <v/>
      </c>
      <c r="B115" s="88" t="str">
        <f t="shared" si="21"/>
        <v/>
      </c>
      <c r="C115" s="73" t="str">
        <f t="shared" si="22"/>
        <v/>
      </c>
      <c r="D115" s="104" t="str">
        <f t="shared" si="23"/>
        <v/>
      </c>
      <c r="E115" s="104" t="str">
        <f t="shared" si="24"/>
        <v/>
      </c>
      <c r="F115" s="104" t="str">
        <f t="shared" si="14"/>
        <v/>
      </c>
      <c r="G115" s="73" t="str">
        <f t="shared" si="15"/>
        <v/>
      </c>
      <c r="L115" s="139" t="str">
        <f t="shared" si="25"/>
        <v/>
      </c>
      <c r="M115" s="116" t="str">
        <f t="shared" si="26"/>
        <v/>
      </c>
      <c r="N115" s="119" t="str">
        <f t="shared" si="27"/>
        <v/>
      </c>
      <c r="O115" s="140" t="str">
        <f t="shared" si="16"/>
        <v/>
      </c>
      <c r="P115" s="140" t="str">
        <f t="shared" si="17"/>
        <v/>
      </c>
      <c r="Q115" s="140" t="str">
        <f t="shared" si="18"/>
        <v/>
      </c>
      <c r="R115" s="119" t="str">
        <f t="shared" si="19"/>
        <v/>
      </c>
    </row>
    <row r="116" spans="1:18" x14ac:dyDescent="0.25">
      <c r="A116" s="103" t="str">
        <f t="shared" si="20"/>
        <v/>
      </c>
      <c r="B116" s="88" t="str">
        <f t="shared" si="21"/>
        <v/>
      </c>
      <c r="C116" s="73" t="str">
        <f t="shared" si="22"/>
        <v/>
      </c>
      <c r="D116" s="104" t="str">
        <f t="shared" si="23"/>
        <v/>
      </c>
      <c r="E116" s="104" t="str">
        <f t="shared" si="24"/>
        <v/>
      </c>
      <c r="F116" s="104" t="str">
        <f t="shared" si="14"/>
        <v/>
      </c>
      <c r="G116" s="73" t="str">
        <f t="shared" si="15"/>
        <v/>
      </c>
      <c r="L116" s="139" t="str">
        <f t="shared" si="25"/>
        <v/>
      </c>
      <c r="M116" s="116" t="str">
        <f t="shared" si="26"/>
        <v/>
      </c>
      <c r="N116" s="119" t="str">
        <f t="shared" si="27"/>
        <v/>
      </c>
      <c r="O116" s="140" t="str">
        <f t="shared" si="16"/>
        <v/>
      </c>
      <c r="P116" s="140" t="str">
        <f t="shared" si="17"/>
        <v/>
      </c>
      <c r="Q116" s="140" t="str">
        <f t="shared" si="18"/>
        <v/>
      </c>
      <c r="R116" s="119" t="str">
        <f t="shared" si="19"/>
        <v/>
      </c>
    </row>
    <row r="117" spans="1:18" x14ac:dyDescent="0.25">
      <c r="A117" s="103" t="str">
        <f t="shared" si="20"/>
        <v/>
      </c>
      <c r="B117" s="88" t="str">
        <f t="shared" si="21"/>
        <v/>
      </c>
      <c r="C117" s="73" t="str">
        <f t="shared" si="22"/>
        <v/>
      </c>
      <c r="D117" s="104" t="str">
        <f t="shared" si="23"/>
        <v/>
      </c>
      <c r="E117" s="104" t="str">
        <f t="shared" si="24"/>
        <v/>
      </c>
      <c r="F117" s="104" t="str">
        <f t="shared" si="14"/>
        <v/>
      </c>
      <c r="G117" s="73" t="str">
        <f t="shared" si="15"/>
        <v/>
      </c>
      <c r="L117" s="139" t="str">
        <f t="shared" si="25"/>
        <v/>
      </c>
      <c r="M117" s="116" t="str">
        <f t="shared" si="26"/>
        <v/>
      </c>
      <c r="N117" s="119" t="str">
        <f t="shared" si="27"/>
        <v/>
      </c>
      <c r="O117" s="140" t="str">
        <f t="shared" si="16"/>
        <v/>
      </c>
      <c r="P117" s="140" t="str">
        <f t="shared" si="17"/>
        <v/>
      </c>
      <c r="Q117" s="140" t="str">
        <f t="shared" si="18"/>
        <v/>
      </c>
      <c r="R117" s="119" t="str">
        <f t="shared" si="19"/>
        <v/>
      </c>
    </row>
    <row r="118" spans="1:18" x14ac:dyDescent="0.25">
      <c r="A118" s="103" t="str">
        <f t="shared" si="20"/>
        <v/>
      </c>
      <c r="B118" s="88" t="str">
        <f t="shared" si="21"/>
        <v/>
      </c>
      <c r="C118" s="73" t="str">
        <f t="shared" si="22"/>
        <v/>
      </c>
      <c r="D118" s="104" t="str">
        <f t="shared" si="23"/>
        <v/>
      </c>
      <c r="E118" s="104" t="str">
        <f t="shared" si="24"/>
        <v/>
      </c>
      <c r="F118" s="104" t="str">
        <f t="shared" si="14"/>
        <v/>
      </c>
      <c r="G118" s="73" t="str">
        <f t="shared" si="15"/>
        <v/>
      </c>
      <c r="L118" s="139" t="str">
        <f t="shared" si="25"/>
        <v/>
      </c>
      <c r="M118" s="116" t="str">
        <f t="shared" si="26"/>
        <v/>
      </c>
      <c r="N118" s="119" t="str">
        <f t="shared" si="27"/>
        <v/>
      </c>
      <c r="O118" s="140" t="str">
        <f t="shared" si="16"/>
        <v/>
      </c>
      <c r="P118" s="140" t="str">
        <f t="shared" si="17"/>
        <v/>
      </c>
      <c r="Q118" s="140" t="str">
        <f t="shared" si="18"/>
        <v/>
      </c>
      <c r="R118" s="119" t="str">
        <f t="shared" si="19"/>
        <v/>
      </c>
    </row>
    <row r="119" spans="1:18" x14ac:dyDescent="0.25">
      <c r="A119" s="103" t="str">
        <f t="shared" si="20"/>
        <v/>
      </c>
      <c r="B119" s="88" t="str">
        <f t="shared" si="21"/>
        <v/>
      </c>
      <c r="C119" s="73" t="str">
        <f t="shared" si="22"/>
        <v/>
      </c>
      <c r="D119" s="104" t="str">
        <f t="shared" si="23"/>
        <v/>
      </c>
      <c r="E119" s="104" t="str">
        <f t="shared" si="24"/>
        <v/>
      </c>
      <c r="F119" s="104" t="str">
        <f t="shared" si="14"/>
        <v/>
      </c>
      <c r="G119" s="73" t="str">
        <f t="shared" si="15"/>
        <v/>
      </c>
      <c r="L119" s="139" t="str">
        <f t="shared" si="25"/>
        <v/>
      </c>
      <c r="M119" s="116" t="str">
        <f t="shared" si="26"/>
        <v/>
      </c>
      <c r="N119" s="119" t="str">
        <f t="shared" si="27"/>
        <v/>
      </c>
      <c r="O119" s="140" t="str">
        <f t="shared" si="16"/>
        <v/>
      </c>
      <c r="P119" s="140" t="str">
        <f t="shared" si="17"/>
        <v/>
      </c>
      <c r="Q119" s="140" t="str">
        <f t="shared" si="18"/>
        <v/>
      </c>
      <c r="R119" s="119" t="str">
        <f t="shared" si="19"/>
        <v/>
      </c>
    </row>
    <row r="120" spans="1:18" x14ac:dyDescent="0.25">
      <c r="A120" s="103" t="str">
        <f t="shared" si="20"/>
        <v/>
      </c>
      <c r="B120" s="88" t="str">
        <f t="shared" si="21"/>
        <v/>
      </c>
      <c r="C120" s="73" t="str">
        <f t="shared" si="22"/>
        <v/>
      </c>
      <c r="D120" s="104" t="str">
        <f t="shared" si="23"/>
        <v/>
      </c>
      <c r="E120" s="104" t="str">
        <f t="shared" si="24"/>
        <v/>
      </c>
      <c r="F120" s="104" t="str">
        <f t="shared" si="14"/>
        <v/>
      </c>
      <c r="G120" s="73" t="str">
        <f t="shared" si="15"/>
        <v/>
      </c>
      <c r="L120" s="139" t="str">
        <f t="shared" si="25"/>
        <v/>
      </c>
      <c r="M120" s="116" t="str">
        <f t="shared" si="26"/>
        <v/>
      </c>
      <c r="N120" s="119" t="str">
        <f t="shared" si="27"/>
        <v/>
      </c>
      <c r="O120" s="140" t="str">
        <f t="shared" si="16"/>
        <v/>
      </c>
      <c r="P120" s="140" t="str">
        <f t="shared" si="17"/>
        <v/>
      </c>
      <c r="Q120" s="140" t="str">
        <f t="shared" si="18"/>
        <v/>
      </c>
      <c r="R120" s="119" t="str">
        <f t="shared" si="19"/>
        <v/>
      </c>
    </row>
    <row r="121" spans="1:18" x14ac:dyDescent="0.25">
      <c r="A121" s="103" t="str">
        <f t="shared" si="20"/>
        <v/>
      </c>
      <c r="B121" s="88" t="str">
        <f t="shared" si="21"/>
        <v/>
      </c>
      <c r="C121" s="73" t="str">
        <f t="shared" si="22"/>
        <v/>
      </c>
      <c r="D121" s="104" t="str">
        <f t="shared" si="23"/>
        <v/>
      </c>
      <c r="E121" s="104" t="str">
        <f t="shared" si="24"/>
        <v/>
      </c>
      <c r="F121" s="104" t="str">
        <f t="shared" si="14"/>
        <v/>
      </c>
      <c r="G121" s="73" t="str">
        <f t="shared" si="15"/>
        <v/>
      </c>
      <c r="L121" s="139" t="str">
        <f t="shared" si="25"/>
        <v/>
      </c>
      <c r="M121" s="116" t="str">
        <f t="shared" si="26"/>
        <v/>
      </c>
      <c r="N121" s="119" t="str">
        <f t="shared" si="27"/>
        <v/>
      </c>
      <c r="O121" s="140" t="str">
        <f t="shared" si="16"/>
        <v/>
      </c>
      <c r="P121" s="140" t="str">
        <f t="shared" si="17"/>
        <v/>
      </c>
      <c r="Q121" s="140" t="str">
        <f t="shared" si="18"/>
        <v/>
      </c>
      <c r="R121" s="119" t="str">
        <f t="shared" si="19"/>
        <v/>
      </c>
    </row>
    <row r="122" spans="1:18" x14ac:dyDescent="0.25">
      <c r="A122" s="103" t="str">
        <f t="shared" si="20"/>
        <v/>
      </c>
      <c r="B122" s="88" t="str">
        <f t="shared" si="21"/>
        <v/>
      </c>
      <c r="C122" s="73" t="str">
        <f t="shared" si="22"/>
        <v/>
      </c>
      <c r="D122" s="104" t="str">
        <f t="shared" si="23"/>
        <v/>
      </c>
      <c r="E122" s="104" t="str">
        <f t="shared" si="24"/>
        <v/>
      </c>
      <c r="F122" s="104" t="str">
        <f t="shared" si="14"/>
        <v/>
      </c>
      <c r="G122" s="73" t="str">
        <f t="shared" si="15"/>
        <v/>
      </c>
      <c r="L122" s="139" t="str">
        <f t="shared" si="25"/>
        <v/>
      </c>
      <c r="M122" s="116" t="str">
        <f t="shared" si="26"/>
        <v/>
      </c>
      <c r="N122" s="119" t="str">
        <f t="shared" si="27"/>
        <v/>
      </c>
      <c r="O122" s="140" t="str">
        <f t="shared" si="16"/>
        <v/>
      </c>
      <c r="P122" s="140" t="str">
        <f t="shared" si="17"/>
        <v/>
      </c>
      <c r="Q122" s="140" t="str">
        <f t="shared" si="18"/>
        <v/>
      </c>
      <c r="R122" s="119" t="str">
        <f t="shared" si="19"/>
        <v/>
      </c>
    </row>
    <row r="123" spans="1:18" x14ac:dyDescent="0.25">
      <c r="A123" s="103" t="str">
        <f t="shared" si="20"/>
        <v/>
      </c>
      <c r="B123" s="88" t="str">
        <f t="shared" si="21"/>
        <v/>
      </c>
      <c r="C123" s="73" t="str">
        <f t="shared" si="22"/>
        <v/>
      </c>
      <c r="D123" s="104" t="str">
        <f t="shared" si="23"/>
        <v/>
      </c>
      <c r="E123" s="104" t="str">
        <f t="shared" si="24"/>
        <v/>
      </c>
      <c r="F123" s="104" t="str">
        <f t="shared" si="14"/>
        <v/>
      </c>
      <c r="G123" s="73" t="str">
        <f t="shared" si="15"/>
        <v/>
      </c>
      <c r="L123" s="139" t="str">
        <f t="shared" si="25"/>
        <v/>
      </c>
      <c r="M123" s="116" t="str">
        <f t="shared" si="26"/>
        <v/>
      </c>
      <c r="N123" s="119" t="str">
        <f t="shared" si="27"/>
        <v/>
      </c>
      <c r="O123" s="140" t="str">
        <f t="shared" si="16"/>
        <v/>
      </c>
      <c r="P123" s="140" t="str">
        <f t="shared" si="17"/>
        <v/>
      </c>
      <c r="Q123" s="140" t="str">
        <f t="shared" si="18"/>
        <v/>
      </c>
      <c r="R123" s="119" t="str">
        <f t="shared" si="19"/>
        <v/>
      </c>
    </row>
    <row r="124" spans="1:18" x14ac:dyDescent="0.25">
      <c r="A124" s="103" t="str">
        <f t="shared" si="20"/>
        <v/>
      </c>
      <c r="B124" s="88" t="str">
        <f t="shared" si="21"/>
        <v/>
      </c>
      <c r="C124" s="73" t="str">
        <f t="shared" si="22"/>
        <v/>
      </c>
      <c r="D124" s="104" t="str">
        <f t="shared" si="23"/>
        <v/>
      </c>
      <c r="E124" s="104" t="str">
        <f t="shared" si="24"/>
        <v/>
      </c>
      <c r="F124" s="104" t="str">
        <f t="shared" si="14"/>
        <v/>
      </c>
      <c r="G124" s="73" t="str">
        <f t="shared" si="15"/>
        <v/>
      </c>
      <c r="L124" s="139" t="str">
        <f t="shared" si="25"/>
        <v/>
      </c>
      <c r="M124" s="116" t="str">
        <f t="shared" si="26"/>
        <v/>
      </c>
      <c r="N124" s="119" t="str">
        <f t="shared" si="27"/>
        <v/>
      </c>
      <c r="O124" s="140" t="str">
        <f t="shared" si="16"/>
        <v/>
      </c>
      <c r="P124" s="140" t="str">
        <f t="shared" si="17"/>
        <v/>
      </c>
      <c r="Q124" s="140" t="str">
        <f t="shared" si="18"/>
        <v/>
      </c>
      <c r="R124" s="119" t="str">
        <f t="shared" si="19"/>
        <v/>
      </c>
    </row>
    <row r="125" spans="1:18" x14ac:dyDescent="0.25">
      <c r="A125" s="103" t="str">
        <f t="shared" si="20"/>
        <v/>
      </c>
      <c r="B125" s="88" t="str">
        <f t="shared" si="21"/>
        <v/>
      </c>
      <c r="C125" s="73" t="str">
        <f t="shared" si="22"/>
        <v/>
      </c>
      <c r="D125" s="104" t="str">
        <f t="shared" si="23"/>
        <v/>
      </c>
      <c r="E125" s="104" t="str">
        <f t="shared" si="24"/>
        <v/>
      </c>
      <c r="F125" s="104" t="str">
        <f t="shared" si="14"/>
        <v/>
      </c>
      <c r="G125" s="73" t="str">
        <f t="shared" si="15"/>
        <v/>
      </c>
      <c r="L125" s="139" t="str">
        <f t="shared" si="25"/>
        <v/>
      </c>
      <c r="M125" s="116" t="str">
        <f t="shared" si="26"/>
        <v/>
      </c>
      <c r="N125" s="119" t="str">
        <f t="shared" si="27"/>
        <v/>
      </c>
      <c r="O125" s="140" t="str">
        <f t="shared" si="16"/>
        <v/>
      </c>
      <c r="P125" s="140" t="str">
        <f t="shared" si="17"/>
        <v/>
      </c>
      <c r="Q125" s="140" t="str">
        <f t="shared" si="18"/>
        <v/>
      </c>
      <c r="R125" s="119" t="str">
        <f t="shared" si="19"/>
        <v/>
      </c>
    </row>
    <row r="126" spans="1:18" x14ac:dyDescent="0.25">
      <c r="A126" s="103" t="str">
        <f t="shared" si="20"/>
        <v/>
      </c>
      <c r="B126" s="88" t="str">
        <f t="shared" si="21"/>
        <v/>
      </c>
      <c r="C126" s="73" t="str">
        <f t="shared" si="22"/>
        <v/>
      </c>
      <c r="D126" s="104" t="str">
        <f t="shared" si="23"/>
        <v/>
      </c>
      <c r="E126" s="104" t="str">
        <f t="shared" si="24"/>
        <v/>
      </c>
      <c r="F126" s="104" t="str">
        <f t="shared" si="14"/>
        <v/>
      </c>
      <c r="G126" s="73" t="str">
        <f t="shared" si="15"/>
        <v/>
      </c>
      <c r="L126" s="139" t="str">
        <f t="shared" si="25"/>
        <v/>
      </c>
      <c r="M126" s="116" t="str">
        <f t="shared" si="26"/>
        <v/>
      </c>
      <c r="N126" s="119" t="str">
        <f t="shared" si="27"/>
        <v/>
      </c>
      <c r="O126" s="140" t="str">
        <f t="shared" si="16"/>
        <v/>
      </c>
      <c r="P126" s="140" t="str">
        <f t="shared" si="17"/>
        <v/>
      </c>
      <c r="Q126" s="140" t="str">
        <f t="shared" si="18"/>
        <v/>
      </c>
      <c r="R126" s="119" t="str">
        <f t="shared" si="19"/>
        <v/>
      </c>
    </row>
    <row r="127" spans="1:18" x14ac:dyDescent="0.25">
      <c r="A127" s="103" t="str">
        <f t="shared" si="20"/>
        <v/>
      </c>
      <c r="B127" s="88" t="str">
        <f t="shared" si="21"/>
        <v/>
      </c>
      <c r="C127" s="73" t="str">
        <f t="shared" si="22"/>
        <v/>
      </c>
      <c r="D127" s="104" t="str">
        <f t="shared" si="23"/>
        <v/>
      </c>
      <c r="E127" s="104" t="str">
        <f t="shared" si="24"/>
        <v/>
      </c>
      <c r="F127" s="104" t="str">
        <f t="shared" si="14"/>
        <v/>
      </c>
      <c r="G127" s="73" t="str">
        <f t="shared" si="15"/>
        <v/>
      </c>
      <c r="L127" s="139" t="str">
        <f t="shared" si="25"/>
        <v/>
      </c>
      <c r="M127" s="116" t="str">
        <f t="shared" si="26"/>
        <v/>
      </c>
      <c r="N127" s="119" t="str">
        <f t="shared" si="27"/>
        <v/>
      </c>
      <c r="O127" s="140" t="str">
        <f t="shared" si="16"/>
        <v/>
      </c>
      <c r="P127" s="140" t="str">
        <f t="shared" si="17"/>
        <v/>
      </c>
      <c r="Q127" s="140" t="str">
        <f t="shared" si="18"/>
        <v/>
      </c>
      <c r="R127" s="119" t="str">
        <f t="shared" si="19"/>
        <v/>
      </c>
    </row>
    <row r="128" spans="1:18" x14ac:dyDescent="0.25">
      <c r="A128" s="103" t="str">
        <f t="shared" si="20"/>
        <v/>
      </c>
      <c r="B128" s="88" t="str">
        <f t="shared" si="21"/>
        <v/>
      </c>
      <c r="C128" s="73" t="str">
        <f t="shared" si="22"/>
        <v/>
      </c>
      <c r="D128" s="104" t="str">
        <f t="shared" si="23"/>
        <v/>
      </c>
      <c r="E128" s="104" t="str">
        <f t="shared" si="24"/>
        <v/>
      </c>
      <c r="F128" s="104" t="str">
        <f t="shared" si="14"/>
        <v/>
      </c>
      <c r="G128" s="73" t="str">
        <f t="shared" si="15"/>
        <v/>
      </c>
      <c r="L128" s="139" t="str">
        <f t="shared" si="25"/>
        <v/>
      </c>
      <c r="M128" s="116" t="str">
        <f t="shared" si="26"/>
        <v/>
      </c>
      <c r="N128" s="119" t="str">
        <f t="shared" si="27"/>
        <v/>
      </c>
      <c r="O128" s="140" t="str">
        <f t="shared" si="16"/>
        <v/>
      </c>
      <c r="P128" s="140" t="str">
        <f t="shared" si="17"/>
        <v/>
      </c>
      <c r="Q128" s="140" t="str">
        <f t="shared" si="18"/>
        <v/>
      </c>
      <c r="R128" s="119" t="str">
        <f t="shared" si="19"/>
        <v/>
      </c>
    </row>
    <row r="129" spans="1:18" x14ac:dyDescent="0.25">
      <c r="A129" s="103" t="str">
        <f t="shared" si="20"/>
        <v/>
      </c>
      <c r="B129" s="88" t="str">
        <f t="shared" si="21"/>
        <v/>
      </c>
      <c r="C129" s="73" t="str">
        <f t="shared" si="22"/>
        <v/>
      </c>
      <c r="D129" s="104" t="str">
        <f t="shared" si="23"/>
        <v/>
      </c>
      <c r="E129" s="104" t="str">
        <f t="shared" si="24"/>
        <v/>
      </c>
      <c r="F129" s="104" t="str">
        <f t="shared" si="14"/>
        <v/>
      </c>
      <c r="G129" s="73" t="str">
        <f t="shared" si="15"/>
        <v/>
      </c>
      <c r="L129" s="139" t="str">
        <f t="shared" si="25"/>
        <v/>
      </c>
      <c r="M129" s="116" t="str">
        <f t="shared" si="26"/>
        <v/>
      </c>
      <c r="N129" s="119" t="str">
        <f t="shared" si="27"/>
        <v/>
      </c>
      <c r="O129" s="140" t="str">
        <f t="shared" si="16"/>
        <v/>
      </c>
      <c r="P129" s="140" t="str">
        <f t="shared" si="17"/>
        <v/>
      </c>
      <c r="Q129" s="140" t="str">
        <f t="shared" si="18"/>
        <v/>
      </c>
      <c r="R129" s="119" t="str">
        <f t="shared" si="19"/>
        <v/>
      </c>
    </row>
    <row r="130" spans="1:18" x14ac:dyDescent="0.25">
      <c r="A130" s="103" t="str">
        <f t="shared" si="20"/>
        <v/>
      </c>
      <c r="B130" s="88" t="str">
        <f t="shared" si="21"/>
        <v/>
      </c>
      <c r="C130" s="73" t="str">
        <f t="shared" si="22"/>
        <v/>
      </c>
      <c r="D130" s="104" t="str">
        <f t="shared" si="23"/>
        <v/>
      </c>
      <c r="E130" s="104" t="str">
        <f t="shared" si="24"/>
        <v/>
      </c>
      <c r="F130" s="104" t="str">
        <f t="shared" si="14"/>
        <v/>
      </c>
      <c r="G130" s="73" t="str">
        <f t="shared" si="15"/>
        <v/>
      </c>
      <c r="L130" s="139" t="str">
        <f t="shared" si="25"/>
        <v/>
      </c>
      <c r="M130" s="116" t="str">
        <f t="shared" si="26"/>
        <v/>
      </c>
      <c r="N130" s="119" t="str">
        <f t="shared" si="27"/>
        <v/>
      </c>
      <c r="O130" s="140" t="str">
        <f t="shared" si="16"/>
        <v/>
      </c>
      <c r="P130" s="140" t="str">
        <f t="shared" si="17"/>
        <v/>
      </c>
      <c r="Q130" s="140" t="str">
        <f t="shared" si="18"/>
        <v/>
      </c>
      <c r="R130" s="119" t="str">
        <f t="shared" si="19"/>
        <v/>
      </c>
    </row>
    <row r="131" spans="1:18" x14ac:dyDescent="0.25">
      <c r="A131" s="103" t="str">
        <f t="shared" si="20"/>
        <v/>
      </c>
      <c r="B131" s="88" t="str">
        <f t="shared" si="21"/>
        <v/>
      </c>
      <c r="C131" s="73" t="str">
        <f t="shared" si="22"/>
        <v/>
      </c>
      <c r="D131" s="104" t="str">
        <f t="shared" si="23"/>
        <v/>
      </c>
      <c r="E131" s="104" t="str">
        <f t="shared" si="24"/>
        <v/>
      </c>
      <c r="F131" s="104" t="str">
        <f t="shared" si="14"/>
        <v/>
      </c>
      <c r="G131" s="73" t="str">
        <f t="shared" si="15"/>
        <v/>
      </c>
      <c r="L131" s="139" t="str">
        <f t="shared" si="25"/>
        <v/>
      </c>
      <c r="M131" s="116" t="str">
        <f t="shared" si="26"/>
        <v/>
      </c>
      <c r="N131" s="119" t="str">
        <f t="shared" si="27"/>
        <v/>
      </c>
      <c r="O131" s="140" t="str">
        <f t="shared" si="16"/>
        <v/>
      </c>
      <c r="P131" s="140" t="str">
        <f t="shared" si="17"/>
        <v/>
      </c>
      <c r="Q131" s="140" t="str">
        <f t="shared" si="18"/>
        <v/>
      </c>
      <c r="R131" s="119" t="str">
        <f t="shared" si="19"/>
        <v/>
      </c>
    </row>
    <row r="132" spans="1:18" x14ac:dyDescent="0.25">
      <c r="A132" s="103" t="str">
        <f t="shared" si="20"/>
        <v/>
      </c>
      <c r="B132" s="88" t="str">
        <f t="shared" si="21"/>
        <v/>
      </c>
      <c r="C132" s="73" t="str">
        <f t="shared" si="22"/>
        <v/>
      </c>
      <c r="D132" s="104" t="str">
        <f t="shared" si="23"/>
        <v/>
      </c>
      <c r="E132" s="104" t="str">
        <f t="shared" si="24"/>
        <v/>
      </c>
      <c r="F132" s="104" t="str">
        <f t="shared" si="14"/>
        <v/>
      </c>
      <c r="G132" s="73" t="str">
        <f t="shared" si="15"/>
        <v/>
      </c>
      <c r="L132" s="139" t="str">
        <f t="shared" si="25"/>
        <v/>
      </c>
      <c r="M132" s="116" t="str">
        <f t="shared" si="26"/>
        <v/>
      </c>
      <c r="N132" s="119" t="str">
        <f t="shared" si="27"/>
        <v/>
      </c>
      <c r="O132" s="140" t="str">
        <f t="shared" si="16"/>
        <v/>
      </c>
      <c r="P132" s="140" t="str">
        <f t="shared" si="17"/>
        <v/>
      </c>
      <c r="Q132" s="140" t="str">
        <f t="shared" si="18"/>
        <v/>
      </c>
      <c r="R132" s="119" t="str">
        <f t="shared" si="19"/>
        <v/>
      </c>
    </row>
    <row r="133" spans="1:18" x14ac:dyDescent="0.25">
      <c r="A133" s="103" t="str">
        <f t="shared" si="20"/>
        <v/>
      </c>
      <c r="B133" s="88" t="str">
        <f t="shared" si="21"/>
        <v/>
      </c>
      <c r="C133" s="73" t="str">
        <f t="shared" si="22"/>
        <v/>
      </c>
      <c r="D133" s="104" t="str">
        <f t="shared" si="23"/>
        <v/>
      </c>
      <c r="E133" s="104" t="str">
        <f t="shared" si="24"/>
        <v/>
      </c>
      <c r="F133" s="104" t="str">
        <f t="shared" si="14"/>
        <v/>
      </c>
      <c r="G133" s="73" t="str">
        <f t="shared" si="15"/>
        <v/>
      </c>
      <c r="L133" s="139" t="str">
        <f t="shared" si="25"/>
        <v/>
      </c>
      <c r="M133" s="116" t="str">
        <f t="shared" si="26"/>
        <v/>
      </c>
      <c r="N133" s="119" t="str">
        <f t="shared" si="27"/>
        <v/>
      </c>
      <c r="O133" s="140" t="str">
        <f t="shared" si="16"/>
        <v/>
      </c>
      <c r="P133" s="140" t="str">
        <f t="shared" si="17"/>
        <v/>
      </c>
      <c r="Q133" s="140" t="str">
        <f t="shared" si="18"/>
        <v/>
      </c>
      <c r="R133" s="119" t="str">
        <f t="shared" si="19"/>
        <v/>
      </c>
    </row>
    <row r="134" spans="1:18" x14ac:dyDescent="0.25">
      <c r="A134" s="103" t="str">
        <f t="shared" si="20"/>
        <v/>
      </c>
      <c r="B134" s="88" t="str">
        <f t="shared" si="21"/>
        <v/>
      </c>
      <c r="C134" s="73" t="str">
        <f t="shared" si="22"/>
        <v/>
      </c>
      <c r="D134" s="104" t="str">
        <f t="shared" si="23"/>
        <v/>
      </c>
      <c r="E134" s="104" t="str">
        <f t="shared" si="24"/>
        <v/>
      </c>
      <c r="F134" s="104" t="str">
        <f t="shared" si="14"/>
        <v/>
      </c>
      <c r="G134" s="73" t="str">
        <f t="shared" si="15"/>
        <v/>
      </c>
      <c r="L134" s="139" t="str">
        <f t="shared" si="25"/>
        <v/>
      </c>
      <c r="M134" s="116" t="str">
        <f t="shared" si="26"/>
        <v/>
      </c>
      <c r="N134" s="119" t="str">
        <f t="shared" si="27"/>
        <v/>
      </c>
      <c r="O134" s="140" t="str">
        <f t="shared" si="16"/>
        <v/>
      </c>
      <c r="P134" s="140" t="str">
        <f t="shared" si="17"/>
        <v/>
      </c>
      <c r="Q134" s="140" t="str">
        <f t="shared" si="18"/>
        <v/>
      </c>
      <c r="R134" s="119" t="str">
        <f t="shared" si="19"/>
        <v/>
      </c>
    </row>
    <row r="135" spans="1:18" x14ac:dyDescent="0.25">
      <c r="A135" s="103" t="str">
        <f t="shared" si="20"/>
        <v/>
      </c>
      <c r="B135" s="88" t="str">
        <f t="shared" si="21"/>
        <v/>
      </c>
      <c r="C135" s="73" t="str">
        <f t="shared" si="22"/>
        <v/>
      </c>
      <c r="D135" s="104" t="str">
        <f t="shared" si="23"/>
        <v/>
      </c>
      <c r="E135" s="104" t="str">
        <f t="shared" si="24"/>
        <v/>
      </c>
      <c r="F135" s="104" t="str">
        <f t="shared" si="14"/>
        <v/>
      </c>
      <c r="G135" s="73" t="str">
        <f t="shared" si="15"/>
        <v/>
      </c>
      <c r="L135" s="139" t="str">
        <f t="shared" si="25"/>
        <v/>
      </c>
      <c r="M135" s="116" t="str">
        <f t="shared" si="26"/>
        <v/>
      </c>
      <c r="N135" s="119" t="str">
        <f t="shared" si="27"/>
        <v/>
      </c>
      <c r="O135" s="140" t="str">
        <f t="shared" si="16"/>
        <v/>
      </c>
      <c r="P135" s="140" t="str">
        <f t="shared" si="17"/>
        <v/>
      </c>
      <c r="Q135" s="140" t="str">
        <f t="shared" si="18"/>
        <v/>
      </c>
      <c r="R135" s="119" t="str">
        <f t="shared" si="19"/>
        <v/>
      </c>
    </row>
    <row r="136" spans="1:18" x14ac:dyDescent="0.25">
      <c r="A136" s="103" t="str">
        <f t="shared" si="20"/>
        <v/>
      </c>
      <c r="B136" s="88" t="str">
        <f t="shared" si="21"/>
        <v/>
      </c>
      <c r="C136" s="73" t="str">
        <f t="shared" si="22"/>
        <v/>
      </c>
      <c r="D136" s="104" t="str">
        <f t="shared" si="23"/>
        <v/>
      </c>
      <c r="E136" s="104" t="str">
        <f t="shared" si="24"/>
        <v/>
      </c>
      <c r="F136" s="104" t="str">
        <f t="shared" si="14"/>
        <v/>
      </c>
      <c r="G136" s="73" t="str">
        <f t="shared" si="15"/>
        <v/>
      </c>
      <c r="L136" s="139" t="str">
        <f t="shared" si="25"/>
        <v/>
      </c>
      <c r="M136" s="116" t="str">
        <f t="shared" si="26"/>
        <v/>
      </c>
      <c r="N136" s="119" t="str">
        <f t="shared" si="27"/>
        <v/>
      </c>
      <c r="O136" s="140" t="str">
        <f t="shared" si="16"/>
        <v/>
      </c>
      <c r="P136" s="140" t="str">
        <f t="shared" si="17"/>
        <v/>
      </c>
      <c r="Q136" s="140" t="str">
        <f t="shared" si="18"/>
        <v/>
      </c>
      <c r="R136" s="119" t="str">
        <f t="shared" si="19"/>
        <v/>
      </c>
    </row>
    <row r="137" spans="1:18" x14ac:dyDescent="0.25">
      <c r="A137" s="103" t="str">
        <f t="shared" si="20"/>
        <v/>
      </c>
      <c r="B137" s="88" t="str">
        <f t="shared" si="21"/>
        <v/>
      </c>
      <c r="C137" s="73" t="str">
        <f t="shared" si="22"/>
        <v/>
      </c>
      <c r="D137" s="104" t="str">
        <f t="shared" si="23"/>
        <v/>
      </c>
      <c r="E137" s="104" t="str">
        <f t="shared" si="24"/>
        <v/>
      </c>
      <c r="F137" s="104" t="str">
        <f t="shared" si="14"/>
        <v/>
      </c>
      <c r="G137" s="73" t="str">
        <f t="shared" si="15"/>
        <v/>
      </c>
      <c r="L137" s="139" t="str">
        <f t="shared" si="25"/>
        <v/>
      </c>
      <c r="M137" s="116" t="str">
        <f t="shared" si="26"/>
        <v/>
      </c>
      <c r="N137" s="119" t="str">
        <f t="shared" si="27"/>
        <v/>
      </c>
      <c r="O137" s="140" t="str">
        <f t="shared" si="16"/>
        <v/>
      </c>
      <c r="P137" s="140" t="str">
        <f t="shared" si="17"/>
        <v/>
      </c>
      <c r="Q137" s="140" t="str">
        <f t="shared" si="18"/>
        <v/>
      </c>
      <c r="R137" s="119" t="str">
        <f t="shared" si="19"/>
        <v/>
      </c>
    </row>
    <row r="138" spans="1:18" x14ac:dyDescent="0.25">
      <c r="A138" s="103" t="str">
        <f t="shared" si="20"/>
        <v/>
      </c>
      <c r="B138" s="88" t="str">
        <f t="shared" si="21"/>
        <v/>
      </c>
      <c r="C138" s="73" t="str">
        <f t="shared" si="22"/>
        <v/>
      </c>
      <c r="D138" s="104" t="str">
        <f t="shared" si="23"/>
        <v/>
      </c>
      <c r="E138" s="104" t="str">
        <f t="shared" si="24"/>
        <v/>
      </c>
      <c r="F138" s="104" t="str">
        <f t="shared" si="14"/>
        <v/>
      </c>
      <c r="G138" s="73" t="str">
        <f t="shared" si="15"/>
        <v/>
      </c>
      <c r="L138" s="139" t="str">
        <f t="shared" si="25"/>
        <v/>
      </c>
      <c r="M138" s="116" t="str">
        <f t="shared" si="26"/>
        <v/>
      </c>
      <c r="N138" s="119" t="str">
        <f t="shared" si="27"/>
        <v/>
      </c>
      <c r="O138" s="140" t="str">
        <f t="shared" si="16"/>
        <v/>
      </c>
      <c r="P138" s="140" t="str">
        <f t="shared" si="17"/>
        <v/>
      </c>
      <c r="Q138" s="140" t="str">
        <f t="shared" si="18"/>
        <v/>
      </c>
      <c r="R138" s="119" t="str">
        <f t="shared" si="19"/>
        <v/>
      </c>
    </row>
    <row r="139" spans="1:18" x14ac:dyDescent="0.25">
      <c r="A139" s="103" t="str">
        <f t="shared" si="20"/>
        <v/>
      </c>
      <c r="B139" s="88" t="str">
        <f t="shared" si="21"/>
        <v/>
      </c>
      <c r="C139" s="73" t="str">
        <f t="shared" si="22"/>
        <v/>
      </c>
      <c r="D139" s="104" t="str">
        <f t="shared" si="23"/>
        <v/>
      </c>
      <c r="E139" s="104" t="str">
        <f t="shared" si="24"/>
        <v/>
      </c>
      <c r="F139" s="104" t="str">
        <f t="shared" si="14"/>
        <v/>
      </c>
      <c r="G139" s="73" t="str">
        <f t="shared" si="15"/>
        <v/>
      </c>
      <c r="L139" s="139" t="str">
        <f t="shared" si="25"/>
        <v/>
      </c>
      <c r="M139" s="116" t="str">
        <f t="shared" si="26"/>
        <v/>
      </c>
      <c r="N139" s="119" t="str">
        <f t="shared" si="27"/>
        <v/>
      </c>
      <c r="O139" s="140" t="str">
        <f t="shared" si="16"/>
        <v/>
      </c>
      <c r="P139" s="140" t="str">
        <f t="shared" si="17"/>
        <v/>
      </c>
      <c r="Q139" s="140" t="str">
        <f t="shared" si="18"/>
        <v/>
      </c>
      <c r="R139" s="119" t="str">
        <f t="shared" si="19"/>
        <v/>
      </c>
    </row>
    <row r="140" spans="1:18" x14ac:dyDescent="0.25">
      <c r="A140" s="103" t="str">
        <f t="shared" si="20"/>
        <v/>
      </c>
      <c r="B140" s="88" t="str">
        <f t="shared" si="21"/>
        <v/>
      </c>
      <c r="C140" s="73" t="str">
        <f t="shared" si="22"/>
        <v/>
      </c>
      <c r="D140" s="104" t="str">
        <f t="shared" si="23"/>
        <v/>
      </c>
      <c r="E140" s="104" t="str">
        <f t="shared" si="24"/>
        <v/>
      </c>
      <c r="F140" s="104" t="str">
        <f t="shared" si="14"/>
        <v/>
      </c>
      <c r="G140" s="73" t="str">
        <f t="shared" si="15"/>
        <v/>
      </c>
      <c r="L140" s="139" t="str">
        <f t="shared" si="25"/>
        <v/>
      </c>
      <c r="M140" s="116" t="str">
        <f t="shared" si="26"/>
        <v/>
      </c>
      <c r="N140" s="119" t="str">
        <f t="shared" si="27"/>
        <v/>
      </c>
      <c r="O140" s="140" t="str">
        <f t="shared" si="16"/>
        <v/>
      </c>
      <c r="P140" s="140" t="str">
        <f t="shared" si="17"/>
        <v/>
      </c>
      <c r="Q140" s="140" t="str">
        <f t="shared" si="18"/>
        <v/>
      </c>
      <c r="R140" s="119" t="str">
        <f t="shared" si="19"/>
        <v/>
      </c>
    </row>
    <row r="141" spans="1:18" x14ac:dyDescent="0.25">
      <c r="A141" s="103" t="str">
        <f t="shared" si="20"/>
        <v/>
      </c>
      <c r="B141" s="88" t="str">
        <f t="shared" si="21"/>
        <v/>
      </c>
      <c r="C141" s="73" t="str">
        <f t="shared" si="22"/>
        <v/>
      </c>
      <c r="D141" s="104" t="str">
        <f t="shared" si="23"/>
        <v/>
      </c>
      <c r="E141" s="104" t="str">
        <f t="shared" si="24"/>
        <v/>
      </c>
      <c r="F141" s="104" t="str">
        <f t="shared" si="14"/>
        <v/>
      </c>
      <c r="G141" s="73" t="str">
        <f t="shared" si="15"/>
        <v/>
      </c>
      <c r="L141" s="139" t="str">
        <f t="shared" si="25"/>
        <v/>
      </c>
      <c r="M141" s="116" t="str">
        <f t="shared" si="26"/>
        <v/>
      </c>
      <c r="N141" s="119" t="str">
        <f t="shared" si="27"/>
        <v/>
      </c>
      <c r="O141" s="140" t="str">
        <f t="shared" si="16"/>
        <v/>
      </c>
      <c r="P141" s="140" t="str">
        <f t="shared" si="17"/>
        <v/>
      </c>
      <c r="Q141" s="140" t="str">
        <f t="shared" si="18"/>
        <v/>
      </c>
      <c r="R141" s="119" t="str">
        <f t="shared" si="19"/>
        <v/>
      </c>
    </row>
    <row r="142" spans="1:18" x14ac:dyDescent="0.25">
      <c r="A142" s="103" t="str">
        <f t="shared" si="20"/>
        <v/>
      </c>
      <c r="B142" s="88" t="str">
        <f t="shared" si="21"/>
        <v/>
      </c>
      <c r="C142" s="73" t="str">
        <f t="shared" si="22"/>
        <v/>
      </c>
      <c r="D142" s="104" t="str">
        <f t="shared" si="23"/>
        <v/>
      </c>
      <c r="E142" s="104" t="str">
        <f t="shared" si="24"/>
        <v/>
      </c>
      <c r="F142" s="104" t="str">
        <f t="shared" si="14"/>
        <v/>
      </c>
      <c r="G142" s="73" t="str">
        <f t="shared" si="15"/>
        <v/>
      </c>
      <c r="L142" s="139" t="str">
        <f t="shared" si="25"/>
        <v/>
      </c>
      <c r="M142" s="116" t="str">
        <f t="shared" si="26"/>
        <v/>
      </c>
      <c r="N142" s="119" t="str">
        <f t="shared" si="27"/>
        <v/>
      </c>
      <c r="O142" s="140" t="str">
        <f t="shared" si="16"/>
        <v/>
      </c>
      <c r="P142" s="140" t="str">
        <f t="shared" si="17"/>
        <v/>
      </c>
      <c r="Q142" s="140" t="str">
        <f t="shared" si="18"/>
        <v/>
      </c>
      <c r="R142" s="119" t="str">
        <f t="shared" si="19"/>
        <v/>
      </c>
    </row>
    <row r="143" spans="1:18" x14ac:dyDescent="0.25">
      <c r="A143" s="103" t="str">
        <f t="shared" si="20"/>
        <v/>
      </c>
      <c r="B143" s="88" t="str">
        <f t="shared" si="21"/>
        <v/>
      </c>
      <c r="C143" s="73" t="str">
        <f t="shared" si="22"/>
        <v/>
      </c>
      <c r="D143" s="104" t="str">
        <f t="shared" si="23"/>
        <v/>
      </c>
      <c r="E143" s="104" t="str">
        <f t="shared" si="24"/>
        <v/>
      </c>
      <c r="F143" s="104" t="str">
        <f t="shared" si="14"/>
        <v/>
      </c>
      <c r="G143" s="73" t="str">
        <f t="shared" si="15"/>
        <v/>
      </c>
      <c r="L143" s="139" t="str">
        <f t="shared" si="25"/>
        <v/>
      </c>
      <c r="M143" s="116" t="str">
        <f t="shared" si="26"/>
        <v/>
      </c>
      <c r="N143" s="119" t="str">
        <f t="shared" si="27"/>
        <v/>
      </c>
      <c r="O143" s="140" t="str">
        <f t="shared" si="16"/>
        <v/>
      </c>
      <c r="P143" s="140" t="str">
        <f t="shared" si="17"/>
        <v/>
      </c>
      <c r="Q143" s="140" t="str">
        <f t="shared" si="18"/>
        <v/>
      </c>
      <c r="R143" s="119" t="str">
        <f t="shared" si="19"/>
        <v/>
      </c>
    </row>
    <row r="144" spans="1:18" x14ac:dyDescent="0.25">
      <c r="A144" s="103" t="str">
        <f t="shared" si="20"/>
        <v/>
      </c>
      <c r="B144" s="88" t="str">
        <f t="shared" si="21"/>
        <v/>
      </c>
      <c r="C144" s="73" t="str">
        <f t="shared" si="22"/>
        <v/>
      </c>
      <c r="D144" s="104" t="str">
        <f t="shared" si="23"/>
        <v/>
      </c>
      <c r="E144" s="104" t="str">
        <f t="shared" si="24"/>
        <v/>
      </c>
      <c r="F144" s="104" t="str">
        <f t="shared" ref="F144:F207" si="28">IF(B144="","",SUM(D144:E144))</f>
        <v/>
      </c>
      <c r="G144" s="73" t="str">
        <f t="shared" ref="G144:G207" si="29">IF(B144="","",SUM(C144)-SUM(E144))</f>
        <v/>
      </c>
      <c r="L144" s="139" t="str">
        <f t="shared" si="25"/>
        <v/>
      </c>
      <c r="M144" s="116" t="str">
        <f t="shared" si="26"/>
        <v/>
      </c>
      <c r="N144" s="119" t="str">
        <f t="shared" si="27"/>
        <v/>
      </c>
      <c r="O144" s="140" t="str">
        <f t="shared" ref="O144:O207" si="30">IF(M144="","",IPMT($P$11/12,M144,$P$7,-$P$8,$P$9,0))</f>
        <v/>
      </c>
      <c r="P144" s="140" t="str">
        <f t="shared" ref="P144:P207" si="31">IF(M144="","",PPMT($P$11/12,M144,$P$7,-$P$8,$P$9,0))</f>
        <v/>
      </c>
      <c r="Q144" s="140" t="str">
        <f t="shared" ref="Q144:Q207" si="32">IF(M144="","",SUM(O144:P144))</f>
        <v/>
      </c>
      <c r="R144" s="119" t="str">
        <f t="shared" ref="R144:R207" si="33">IF(M144="","",SUM(N144)-SUM(P144))</f>
        <v/>
      </c>
    </row>
    <row r="145" spans="1:18" x14ac:dyDescent="0.25">
      <c r="A145" s="103" t="str">
        <f t="shared" ref="A145:A208" si="34">IF(B145="","",EDATE(A144,1))</f>
        <v/>
      </c>
      <c r="B145" s="88" t="str">
        <f t="shared" ref="B145:B208" si="35">IF(B144="","",IF(SUM(B144)+1&lt;=$E$7,SUM(B144)+1,""))</f>
        <v/>
      </c>
      <c r="C145" s="73" t="str">
        <f t="shared" ref="C145:C208" si="36">IF(B145="","",G144)</f>
        <v/>
      </c>
      <c r="D145" s="104" t="str">
        <f t="shared" ref="D145:D208" si="37">IF(B145="","",IPMT($E$11/12,B145,$E$7,-$E$8,$E$9,0))</f>
        <v/>
      </c>
      <c r="E145" s="104" t="str">
        <f t="shared" ref="E145:E208" si="38">IF(B145="","",PPMT($E$11/12,B145,$E$7,-$E$8,$E$9,0))</f>
        <v/>
      </c>
      <c r="F145" s="104" t="str">
        <f t="shared" si="28"/>
        <v/>
      </c>
      <c r="G145" s="73" t="str">
        <f t="shared" si="29"/>
        <v/>
      </c>
      <c r="L145" s="139" t="str">
        <f t="shared" ref="L145:L208" si="39">IF(M145="","",EDATE(L144,1))</f>
        <v/>
      </c>
      <c r="M145" s="116" t="str">
        <f t="shared" ref="M145:M208" si="40">IF(M144="","",IF(SUM(M144)+1&lt;=$E$7,SUM(M144)+1,""))</f>
        <v/>
      </c>
      <c r="N145" s="119" t="str">
        <f t="shared" ref="N145:N208" si="41">IF(M145="","",R144)</f>
        <v/>
      </c>
      <c r="O145" s="140" t="str">
        <f t="shared" si="30"/>
        <v/>
      </c>
      <c r="P145" s="140" t="str">
        <f t="shared" si="31"/>
        <v/>
      </c>
      <c r="Q145" s="140" t="str">
        <f t="shared" si="32"/>
        <v/>
      </c>
      <c r="R145" s="119" t="str">
        <f t="shared" si="33"/>
        <v/>
      </c>
    </row>
    <row r="146" spans="1:18" x14ac:dyDescent="0.25">
      <c r="A146" s="103" t="str">
        <f t="shared" si="34"/>
        <v/>
      </c>
      <c r="B146" s="88" t="str">
        <f t="shared" si="35"/>
        <v/>
      </c>
      <c r="C146" s="73" t="str">
        <f t="shared" si="36"/>
        <v/>
      </c>
      <c r="D146" s="104" t="str">
        <f t="shared" si="37"/>
        <v/>
      </c>
      <c r="E146" s="104" t="str">
        <f t="shared" si="38"/>
        <v/>
      </c>
      <c r="F146" s="104" t="str">
        <f t="shared" si="28"/>
        <v/>
      </c>
      <c r="G146" s="73" t="str">
        <f t="shared" si="29"/>
        <v/>
      </c>
      <c r="L146" s="139" t="str">
        <f t="shared" si="39"/>
        <v/>
      </c>
      <c r="M146" s="116" t="str">
        <f t="shared" si="40"/>
        <v/>
      </c>
      <c r="N146" s="119" t="str">
        <f t="shared" si="41"/>
        <v/>
      </c>
      <c r="O146" s="140" t="str">
        <f t="shared" si="30"/>
        <v/>
      </c>
      <c r="P146" s="140" t="str">
        <f t="shared" si="31"/>
        <v/>
      </c>
      <c r="Q146" s="140" t="str">
        <f t="shared" si="32"/>
        <v/>
      </c>
      <c r="R146" s="119" t="str">
        <f t="shared" si="33"/>
        <v/>
      </c>
    </row>
    <row r="147" spans="1:18" x14ac:dyDescent="0.25">
      <c r="A147" s="103" t="str">
        <f t="shared" si="34"/>
        <v/>
      </c>
      <c r="B147" s="88" t="str">
        <f t="shared" si="35"/>
        <v/>
      </c>
      <c r="C147" s="73" t="str">
        <f t="shared" si="36"/>
        <v/>
      </c>
      <c r="D147" s="104" t="str">
        <f t="shared" si="37"/>
        <v/>
      </c>
      <c r="E147" s="104" t="str">
        <f t="shared" si="38"/>
        <v/>
      </c>
      <c r="F147" s="104" t="str">
        <f t="shared" si="28"/>
        <v/>
      </c>
      <c r="G147" s="73" t="str">
        <f t="shared" si="29"/>
        <v/>
      </c>
      <c r="L147" s="139" t="str">
        <f t="shared" si="39"/>
        <v/>
      </c>
      <c r="M147" s="116" t="str">
        <f t="shared" si="40"/>
        <v/>
      </c>
      <c r="N147" s="119" t="str">
        <f t="shared" si="41"/>
        <v/>
      </c>
      <c r="O147" s="140" t="str">
        <f t="shared" si="30"/>
        <v/>
      </c>
      <c r="P147" s="140" t="str">
        <f t="shared" si="31"/>
        <v/>
      </c>
      <c r="Q147" s="140" t="str">
        <f t="shared" si="32"/>
        <v/>
      </c>
      <c r="R147" s="119" t="str">
        <f t="shared" si="33"/>
        <v/>
      </c>
    </row>
    <row r="148" spans="1:18" x14ac:dyDescent="0.25">
      <c r="A148" s="103" t="str">
        <f t="shared" si="34"/>
        <v/>
      </c>
      <c r="B148" s="88" t="str">
        <f t="shared" si="35"/>
        <v/>
      </c>
      <c r="C148" s="73" t="str">
        <f t="shared" si="36"/>
        <v/>
      </c>
      <c r="D148" s="104" t="str">
        <f t="shared" si="37"/>
        <v/>
      </c>
      <c r="E148" s="104" t="str">
        <f t="shared" si="38"/>
        <v/>
      </c>
      <c r="F148" s="104" t="str">
        <f t="shared" si="28"/>
        <v/>
      </c>
      <c r="G148" s="73" t="str">
        <f t="shared" si="29"/>
        <v/>
      </c>
      <c r="L148" s="139" t="str">
        <f t="shared" si="39"/>
        <v/>
      </c>
      <c r="M148" s="116" t="str">
        <f t="shared" si="40"/>
        <v/>
      </c>
      <c r="N148" s="119" t="str">
        <f t="shared" si="41"/>
        <v/>
      </c>
      <c r="O148" s="140" t="str">
        <f t="shared" si="30"/>
        <v/>
      </c>
      <c r="P148" s="140" t="str">
        <f t="shared" si="31"/>
        <v/>
      </c>
      <c r="Q148" s="140" t="str">
        <f t="shared" si="32"/>
        <v/>
      </c>
      <c r="R148" s="119" t="str">
        <f t="shared" si="33"/>
        <v/>
      </c>
    </row>
    <row r="149" spans="1:18" x14ac:dyDescent="0.25">
      <c r="A149" s="103" t="str">
        <f t="shared" si="34"/>
        <v/>
      </c>
      <c r="B149" s="88" t="str">
        <f t="shared" si="35"/>
        <v/>
      </c>
      <c r="C149" s="73" t="str">
        <f t="shared" si="36"/>
        <v/>
      </c>
      <c r="D149" s="104" t="str">
        <f t="shared" si="37"/>
        <v/>
      </c>
      <c r="E149" s="104" t="str">
        <f t="shared" si="38"/>
        <v/>
      </c>
      <c r="F149" s="104" t="str">
        <f t="shared" si="28"/>
        <v/>
      </c>
      <c r="G149" s="73" t="str">
        <f t="shared" si="29"/>
        <v/>
      </c>
      <c r="L149" s="139" t="str">
        <f t="shared" si="39"/>
        <v/>
      </c>
      <c r="M149" s="116" t="str">
        <f t="shared" si="40"/>
        <v/>
      </c>
      <c r="N149" s="119" t="str">
        <f t="shared" si="41"/>
        <v/>
      </c>
      <c r="O149" s="140" t="str">
        <f t="shared" si="30"/>
        <v/>
      </c>
      <c r="P149" s="140" t="str">
        <f t="shared" si="31"/>
        <v/>
      </c>
      <c r="Q149" s="140" t="str">
        <f t="shared" si="32"/>
        <v/>
      </c>
      <c r="R149" s="119" t="str">
        <f t="shared" si="33"/>
        <v/>
      </c>
    </row>
    <row r="150" spans="1:18" x14ac:dyDescent="0.25">
      <c r="A150" s="103" t="str">
        <f t="shared" si="34"/>
        <v/>
      </c>
      <c r="B150" s="88" t="str">
        <f t="shared" si="35"/>
        <v/>
      </c>
      <c r="C150" s="73" t="str">
        <f t="shared" si="36"/>
        <v/>
      </c>
      <c r="D150" s="104" t="str">
        <f t="shared" si="37"/>
        <v/>
      </c>
      <c r="E150" s="104" t="str">
        <f t="shared" si="38"/>
        <v/>
      </c>
      <c r="F150" s="104" t="str">
        <f t="shared" si="28"/>
        <v/>
      </c>
      <c r="G150" s="73" t="str">
        <f t="shared" si="29"/>
        <v/>
      </c>
      <c r="L150" s="139" t="str">
        <f t="shared" si="39"/>
        <v/>
      </c>
      <c r="M150" s="116" t="str">
        <f t="shared" si="40"/>
        <v/>
      </c>
      <c r="N150" s="119" t="str">
        <f t="shared" si="41"/>
        <v/>
      </c>
      <c r="O150" s="140" t="str">
        <f t="shared" si="30"/>
        <v/>
      </c>
      <c r="P150" s="140" t="str">
        <f t="shared" si="31"/>
        <v/>
      </c>
      <c r="Q150" s="140" t="str">
        <f t="shared" si="32"/>
        <v/>
      </c>
      <c r="R150" s="119" t="str">
        <f t="shared" si="33"/>
        <v/>
      </c>
    </row>
    <row r="151" spans="1:18" x14ac:dyDescent="0.25">
      <c r="A151" s="103" t="str">
        <f t="shared" si="34"/>
        <v/>
      </c>
      <c r="B151" s="88" t="str">
        <f t="shared" si="35"/>
        <v/>
      </c>
      <c r="C151" s="73" t="str">
        <f t="shared" si="36"/>
        <v/>
      </c>
      <c r="D151" s="104" t="str">
        <f t="shared" si="37"/>
        <v/>
      </c>
      <c r="E151" s="104" t="str">
        <f t="shared" si="38"/>
        <v/>
      </c>
      <c r="F151" s="104" t="str">
        <f t="shared" si="28"/>
        <v/>
      </c>
      <c r="G151" s="73" t="str">
        <f t="shared" si="29"/>
        <v/>
      </c>
      <c r="L151" s="139" t="str">
        <f t="shared" si="39"/>
        <v/>
      </c>
      <c r="M151" s="116" t="str">
        <f t="shared" si="40"/>
        <v/>
      </c>
      <c r="N151" s="119" t="str">
        <f t="shared" si="41"/>
        <v/>
      </c>
      <c r="O151" s="140" t="str">
        <f t="shared" si="30"/>
        <v/>
      </c>
      <c r="P151" s="140" t="str">
        <f t="shared" si="31"/>
        <v/>
      </c>
      <c r="Q151" s="140" t="str">
        <f t="shared" si="32"/>
        <v/>
      </c>
      <c r="R151" s="119" t="str">
        <f t="shared" si="33"/>
        <v/>
      </c>
    </row>
    <row r="152" spans="1:18" x14ac:dyDescent="0.25">
      <c r="A152" s="103" t="str">
        <f t="shared" si="34"/>
        <v/>
      </c>
      <c r="B152" s="88" t="str">
        <f t="shared" si="35"/>
        <v/>
      </c>
      <c r="C152" s="73" t="str">
        <f t="shared" si="36"/>
        <v/>
      </c>
      <c r="D152" s="104" t="str">
        <f t="shared" si="37"/>
        <v/>
      </c>
      <c r="E152" s="104" t="str">
        <f t="shared" si="38"/>
        <v/>
      </c>
      <c r="F152" s="104" t="str">
        <f t="shared" si="28"/>
        <v/>
      </c>
      <c r="G152" s="73" t="str">
        <f t="shared" si="29"/>
        <v/>
      </c>
      <c r="L152" s="139" t="str">
        <f t="shared" si="39"/>
        <v/>
      </c>
      <c r="M152" s="116" t="str">
        <f t="shared" si="40"/>
        <v/>
      </c>
      <c r="N152" s="119" t="str">
        <f t="shared" si="41"/>
        <v/>
      </c>
      <c r="O152" s="140" t="str">
        <f t="shared" si="30"/>
        <v/>
      </c>
      <c r="P152" s="140" t="str">
        <f t="shared" si="31"/>
        <v/>
      </c>
      <c r="Q152" s="140" t="str">
        <f t="shared" si="32"/>
        <v/>
      </c>
      <c r="R152" s="119" t="str">
        <f t="shared" si="33"/>
        <v/>
      </c>
    </row>
    <row r="153" spans="1:18" x14ac:dyDescent="0.25">
      <c r="A153" s="103" t="str">
        <f t="shared" si="34"/>
        <v/>
      </c>
      <c r="B153" s="88" t="str">
        <f t="shared" si="35"/>
        <v/>
      </c>
      <c r="C153" s="73" t="str">
        <f t="shared" si="36"/>
        <v/>
      </c>
      <c r="D153" s="104" t="str">
        <f t="shared" si="37"/>
        <v/>
      </c>
      <c r="E153" s="104" t="str">
        <f t="shared" si="38"/>
        <v/>
      </c>
      <c r="F153" s="104" t="str">
        <f t="shared" si="28"/>
        <v/>
      </c>
      <c r="G153" s="73" t="str">
        <f t="shared" si="29"/>
        <v/>
      </c>
      <c r="L153" s="139" t="str">
        <f t="shared" si="39"/>
        <v/>
      </c>
      <c r="M153" s="116" t="str">
        <f t="shared" si="40"/>
        <v/>
      </c>
      <c r="N153" s="119" t="str">
        <f t="shared" si="41"/>
        <v/>
      </c>
      <c r="O153" s="140" t="str">
        <f t="shared" si="30"/>
        <v/>
      </c>
      <c r="P153" s="140" t="str">
        <f t="shared" si="31"/>
        <v/>
      </c>
      <c r="Q153" s="140" t="str">
        <f t="shared" si="32"/>
        <v/>
      </c>
      <c r="R153" s="119" t="str">
        <f t="shared" si="33"/>
        <v/>
      </c>
    </row>
    <row r="154" spans="1:18" x14ac:dyDescent="0.25">
      <c r="A154" s="103" t="str">
        <f t="shared" si="34"/>
        <v/>
      </c>
      <c r="B154" s="88" t="str">
        <f t="shared" si="35"/>
        <v/>
      </c>
      <c r="C154" s="73" t="str">
        <f t="shared" si="36"/>
        <v/>
      </c>
      <c r="D154" s="104" t="str">
        <f t="shared" si="37"/>
        <v/>
      </c>
      <c r="E154" s="104" t="str">
        <f t="shared" si="38"/>
        <v/>
      </c>
      <c r="F154" s="104" t="str">
        <f t="shared" si="28"/>
        <v/>
      </c>
      <c r="G154" s="73" t="str">
        <f t="shared" si="29"/>
        <v/>
      </c>
      <c r="L154" s="139" t="str">
        <f t="shared" si="39"/>
        <v/>
      </c>
      <c r="M154" s="116" t="str">
        <f t="shared" si="40"/>
        <v/>
      </c>
      <c r="N154" s="119" t="str">
        <f t="shared" si="41"/>
        <v/>
      </c>
      <c r="O154" s="140" t="str">
        <f t="shared" si="30"/>
        <v/>
      </c>
      <c r="P154" s="140" t="str">
        <f t="shared" si="31"/>
        <v/>
      </c>
      <c r="Q154" s="140" t="str">
        <f t="shared" si="32"/>
        <v/>
      </c>
      <c r="R154" s="119" t="str">
        <f t="shared" si="33"/>
        <v/>
      </c>
    </row>
    <row r="155" spans="1:18" x14ac:dyDescent="0.25">
      <c r="A155" s="103" t="str">
        <f t="shared" si="34"/>
        <v/>
      </c>
      <c r="B155" s="88" t="str">
        <f t="shared" si="35"/>
        <v/>
      </c>
      <c r="C155" s="73" t="str">
        <f t="shared" si="36"/>
        <v/>
      </c>
      <c r="D155" s="104" t="str">
        <f t="shared" si="37"/>
        <v/>
      </c>
      <c r="E155" s="104" t="str">
        <f t="shared" si="38"/>
        <v/>
      </c>
      <c r="F155" s="104" t="str">
        <f t="shared" si="28"/>
        <v/>
      </c>
      <c r="G155" s="73" t="str">
        <f t="shared" si="29"/>
        <v/>
      </c>
      <c r="L155" s="139" t="str">
        <f t="shared" si="39"/>
        <v/>
      </c>
      <c r="M155" s="116" t="str">
        <f t="shared" si="40"/>
        <v/>
      </c>
      <c r="N155" s="119" t="str">
        <f t="shared" si="41"/>
        <v/>
      </c>
      <c r="O155" s="140" t="str">
        <f t="shared" si="30"/>
        <v/>
      </c>
      <c r="P155" s="140" t="str">
        <f t="shared" si="31"/>
        <v/>
      </c>
      <c r="Q155" s="140" t="str">
        <f t="shared" si="32"/>
        <v/>
      </c>
      <c r="R155" s="119" t="str">
        <f t="shared" si="33"/>
        <v/>
      </c>
    </row>
    <row r="156" spans="1:18" x14ac:dyDescent="0.25">
      <c r="A156" s="103" t="str">
        <f t="shared" si="34"/>
        <v/>
      </c>
      <c r="B156" s="88" t="str">
        <f t="shared" si="35"/>
        <v/>
      </c>
      <c r="C156" s="73" t="str">
        <f t="shared" si="36"/>
        <v/>
      </c>
      <c r="D156" s="104" t="str">
        <f t="shared" si="37"/>
        <v/>
      </c>
      <c r="E156" s="104" t="str">
        <f t="shared" si="38"/>
        <v/>
      </c>
      <c r="F156" s="104" t="str">
        <f t="shared" si="28"/>
        <v/>
      </c>
      <c r="G156" s="73" t="str">
        <f t="shared" si="29"/>
        <v/>
      </c>
      <c r="L156" s="139" t="str">
        <f t="shared" si="39"/>
        <v/>
      </c>
      <c r="M156" s="116" t="str">
        <f t="shared" si="40"/>
        <v/>
      </c>
      <c r="N156" s="119" t="str">
        <f t="shared" si="41"/>
        <v/>
      </c>
      <c r="O156" s="140" t="str">
        <f t="shared" si="30"/>
        <v/>
      </c>
      <c r="P156" s="140" t="str">
        <f t="shared" si="31"/>
        <v/>
      </c>
      <c r="Q156" s="140" t="str">
        <f t="shared" si="32"/>
        <v/>
      </c>
      <c r="R156" s="119" t="str">
        <f t="shared" si="33"/>
        <v/>
      </c>
    </row>
    <row r="157" spans="1:18" x14ac:dyDescent="0.25">
      <c r="A157" s="103" t="str">
        <f t="shared" si="34"/>
        <v/>
      </c>
      <c r="B157" s="88" t="str">
        <f t="shared" si="35"/>
        <v/>
      </c>
      <c r="C157" s="73" t="str">
        <f t="shared" si="36"/>
        <v/>
      </c>
      <c r="D157" s="104" t="str">
        <f t="shared" si="37"/>
        <v/>
      </c>
      <c r="E157" s="104" t="str">
        <f t="shared" si="38"/>
        <v/>
      </c>
      <c r="F157" s="104" t="str">
        <f t="shared" si="28"/>
        <v/>
      </c>
      <c r="G157" s="73" t="str">
        <f t="shared" si="29"/>
        <v/>
      </c>
      <c r="L157" s="139" t="str">
        <f t="shared" si="39"/>
        <v/>
      </c>
      <c r="M157" s="116" t="str">
        <f t="shared" si="40"/>
        <v/>
      </c>
      <c r="N157" s="119" t="str">
        <f t="shared" si="41"/>
        <v/>
      </c>
      <c r="O157" s="140" t="str">
        <f t="shared" si="30"/>
        <v/>
      </c>
      <c r="P157" s="140" t="str">
        <f t="shared" si="31"/>
        <v/>
      </c>
      <c r="Q157" s="140" t="str">
        <f t="shared" si="32"/>
        <v/>
      </c>
      <c r="R157" s="119" t="str">
        <f t="shared" si="33"/>
        <v/>
      </c>
    </row>
    <row r="158" spans="1:18" x14ac:dyDescent="0.25">
      <c r="A158" s="103" t="str">
        <f t="shared" si="34"/>
        <v/>
      </c>
      <c r="B158" s="88" t="str">
        <f t="shared" si="35"/>
        <v/>
      </c>
      <c r="C158" s="73" t="str">
        <f t="shared" si="36"/>
        <v/>
      </c>
      <c r="D158" s="104" t="str">
        <f t="shared" si="37"/>
        <v/>
      </c>
      <c r="E158" s="104" t="str">
        <f t="shared" si="38"/>
        <v/>
      </c>
      <c r="F158" s="104" t="str">
        <f t="shared" si="28"/>
        <v/>
      </c>
      <c r="G158" s="73" t="str">
        <f t="shared" si="29"/>
        <v/>
      </c>
      <c r="L158" s="139" t="str">
        <f t="shared" si="39"/>
        <v/>
      </c>
      <c r="M158" s="116" t="str">
        <f t="shared" si="40"/>
        <v/>
      </c>
      <c r="N158" s="119" t="str">
        <f t="shared" si="41"/>
        <v/>
      </c>
      <c r="O158" s="140" t="str">
        <f t="shared" si="30"/>
        <v/>
      </c>
      <c r="P158" s="140" t="str">
        <f t="shared" si="31"/>
        <v/>
      </c>
      <c r="Q158" s="140" t="str">
        <f t="shared" si="32"/>
        <v/>
      </c>
      <c r="R158" s="119" t="str">
        <f t="shared" si="33"/>
        <v/>
      </c>
    </row>
    <row r="159" spans="1:18" x14ac:dyDescent="0.25">
      <c r="A159" s="103" t="str">
        <f t="shared" si="34"/>
        <v/>
      </c>
      <c r="B159" s="88" t="str">
        <f t="shared" si="35"/>
        <v/>
      </c>
      <c r="C159" s="73" t="str">
        <f t="shared" si="36"/>
        <v/>
      </c>
      <c r="D159" s="104" t="str">
        <f t="shared" si="37"/>
        <v/>
      </c>
      <c r="E159" s="104" t="str">
        <f t="shared" si="38"/>
        <v/>
      </c>
      <c r="F159" s="104" t="str">
        <f t="shared" si="28"/>
        <v/>
      </c>
      <c r="G159" s="73" t="str">
        <f t="shared" si="29"/>
        <v/>
      </c>
      <c r="L159" s="139" t="str">
        <f t="shared" si="39"/>
        <v/>
      </c>
      <c r="M159" s="116" t="str">
        <f t="shared" si="40"/>
        <v/>
      </c>
      <c r="N159" s="119" t="str">
        <f t="shared" si="41"/>
        <v/>
      </c>
      <c r="O159" s="140" t="str">
        <f t="shared" si="30"/>
        <v/>
      </c>
      <c r="P159" s="140" t="str">
        <f t="shared" si="31"/>
        <v/>
      </c>
      <c r="Q159" s="140" t="str">
        <f t="shared" si="32"/>
        <v/>
      </c>
      <c r="R159" s="119" t="str">
        <f t="shared" si="33"/>
        <v/>
      </c>
    </row>
    <row r="160" spans="1:18" x14ac:dyDescent="0.25">
      <c r="A160" s="103" t="str">
        <f t="shared" si="34"/>
        <v/>
      </c>
      <c r="B160" s="88" t="str">
        <f t="shared" si="35"/>
        <v/>
      </c>
      <c r="C160" s="73" t="str">
        <f t="shared" si="36"/>
        <v/>
      </c>
      <c r="D160" s="104" t="str">
        <f t="shared" si="37"/>
        <v/>
      </c>
      <c r="E160" s="104" t="str">
        <f t="shared" si="38"/>
        <v/>
      </c>
      <c r="F160" s="104" t="str">
        <f t="shared" si="28"/>
        <v/>
      </c>
      <c r="G160" s="73" t="str">
        <f t="shared" si="29"/>
        <v/>
      </c>
      <c r="L160" s="139" t="str">
        <f t="shared" si="39"/>
        <v/>
      </c>
      <c r="M160" s="116" t="str">
        <f t="shared" si="40"/>
        <v/>
      </c>
      <c r="N160" s="119" t="str">
        <f t="shared" si="41"/>
        <v/>
      </c>
      <c r="O160" s="140" t="str">
        <f t="shared" si="30"/>
        <v/>
      </c>
      <c r="P160" s="140" t="str">
        <f t="shared" si="31"/>
        <v/>
      </c>
      <c r="Q160" s="140" t="str">
        <f t="shared" si="32"/>
        <v/>
      </c>
      <c r="R160" s="119" t="str">
        <f t="shared" si="33"/>
        <v/>
      </c>
    </row>
    <row r="161" spans="1:18" x14ac:dyDescent="0.25">
      <c r="A161" s="103" t="str">
        <f t="shared" si="34"/>
        <v/>
      </c>
      <c r="B161" s="88" t="str">
        <f t="shared" si="35"/>
        <v/>
      </c>
      <c r="C161" s="73" t="str">
        <f t="shared" si="36"/>
        <v/>
      </c>
      <c r="D161" s="104" t="str">
        <f t="shared" si="37"/>
        <v/>
      </c>
      <c r="E161" s="104" t="str">
        <f t="shared" si="38"/>
        <v/>
      </c>
      <c r="F161" s="104" t="str">
        <f t="shared" si="28"/>
        <v/>
      </c>
      <c r="G161" s="73" t="str">
        <f t="shared" si="29"/>
        <v/>
      </c>
      <c r="L161" s="139" t="str">
        <f t="shared" si="39"/>
        <v/>
      </c>
      <c r="M161" s="116" t="str">
        <f t="shared" si="40"/>
        <v/>
      </c>
      <c r="N161" s="119" t="str">
        <f t="shared" si="41"/>
        <v/>
      </c>
      <c r="O161" s="140" t="str">
        <f t="shared" si="30"/>
        <v/>
      </c>
      <c r="P161" s="140" t="str">
        <f t="shared" si="31"/>
        <v/>
      </c>
      <c r="Q161" s="140" t="str">
        <f t="shared" si="32"/>
        <v/>
      </c>
      <c r="R161" s="119" t="str">
        <f t="shared" si="33"/>
        <v/>
      </c>
    </row>
    <row r="162" spans="1:18" x14ac:dyDescent="0.25">
      <c r="A162" s="103" t="str">
        <f t="shared" si="34"/>
        <v/>
      </c>
      <c r="B162" s="88" t="str">
        <f t="shared" si="35"/>
        <v/>
      </c>
      <c r="C162" s="73" t="str">
        <f t="shared" si="36"/>
        <v/>
      </c>
      <c r="D162" s="104" t="str">
        <f t="shared" si="37"/>
        <v/>
      </c>
      <c r="E162" s="104" t="str">
        <f t="shared" si="38"/>
        <v/>
      </c>
      <c r="F162" s="104" t="str">
        <f t="shared" si="28"/>
        <v/>
      </c>
      <c r="G162" s="73" t="str">
        <f t="shared" si="29"/>
        <v/>
      </c>
      <c r="L162" s="139" t="str">
        <f t="shared" si="39"/>
        <v/>
      </c>
      <c r="M162" s="116" t="str">
        <f t="shared" si="40"/>
        <v/>
      </c>
      <c r="N162" s="119" t="str">
        <f t="shared" si="41"/>
        <v/>
      </c>
      <c r="O162" s="140" t="str">
        <f t="shared" si="30"/>
        <v/>
      </c>
      <c r="P162" s="140" t="str">
        <f t="shared" si="31"/>
        <v/>
      </c>
      <c r="Q162" s="140" t="str">
        <f t="shared" si="32"/>
        <v/>
      </c>
      <c r="R162" s="119" t="str">
        <f t="shared" si="33"/>
        <v/>
      </c>
    </row>
    <row r="163" spans="1:18" x14ac:dyDescent="0.25">
      <c r="A163" s="103" t="str">
        <f t="shared" si="34"/>
        <v/>
      </c>
      <c r="B163" s="88" t="str">
        <f t="shared" si="35"/>
        <v/>
      </c>
      <c r="C163" s="73" t="str">
        <f t="shared" si="36"/>
        <v/>
      </c>
      <c r="D163" s="104" t="str">
        <f t="shared" si="37"/>
        <v/>
      </c>
      <c r="E163" s="104" t="str">
        <f t="shared" si="38"/>
        <v/>
      </c>
      <c r="F163" s="104" t="str">
        <f t="shared" si="28"/>
        <v/>
      </c>
      <c r="G163" s="73" t="str">
        <f t="shared" si="29"/>
        <v/>
      </c>
      <c r="L163" s="139" t="str">
        <f t="shared" si="39"/>
        <v/>
      </c>
      <c r="M163" s="116" t="str">
        <f t="shared" si="40"/>
        <v/>
      </c>
      <c r="N163" s="119" t="str">
        <f t="shared" si="41"/>
        <v/>
      </c>
      <c r="O163" s="140" t="str">
        <f t="shared" si="30"/>
        <v/>
      </c>
      <c r="P163" s="140" t="str">
        <f t="shared" si="31"/>
        <v/>
      </c>
      <c r="Q163" s="140" t="str">
        <f t="shared" si="32"/>
        <v/>
      </c>
      <c r="R163" s="119" t="str">
        <f t="shared" si="33"/>
        <v/>
      </c>
    </row>
    <row r="164" spans="1:18" x14ac:dyDescent="0.25">
      <c r="A164" s="103" t="str">
        <f t="shared" si="34"/>
        <v/>
      </c>
      <c r="B164" s="88" t="str">
        <f t="shared" si="35"/>
        <v/>
      </c>
      <c r="C164" s="73" t="str">
        <f t="shared" si="36"/>
        <v/>
      </c>
      <c r="D164" s="104" t="str">
        <f t="shared" si="37"/>
        <v/>
      </c>
      <c r="E164" s="104" t="str">
        <f t="shared" si="38"/>
        <v/>
      </c>
      <c r="F164" s="104" t="str">
        <f t="shared" si="28"/>
        <v/>
      </c>
      <c r="G164" s="73" t="str">
        <f t="shared" si="29"/>
        <v/>
      </c>
      <c r="L164" s="139" t="str">
        <f t="shared" si="39"/>
        <v/>
      </c>
      <c r="M164" s="116" t="str">
        <f t="shared" si="40"/>
        <v/>
      </c>
      <c r="N164" s="119" t="str">
        <f t="shared" si="41"/>
        <v/>
      </c>
      <c r="O164" s="140" t="str">
        <f t="shared" si="30"/>
        <v/>
      </c>
      <c r="P164" s="140" t="str">
        <f t="shared" si="31"/>
        <v/>
      </c>
      <c r="Q164" s="140" t="str">
        <f t="shared" si="32"/>
        <v/>
      </c>
      <c r="R164" s="119" t="str">
        <f t="shared" si="33"/>
        <v/>
      </c>
    </row>
    <row r="165" spans="1:18" x14ac:dyDescent="0.25">
      <c r="A165" s="103" t="str">
        <f t="shared" si="34"/>
        <v/>
      </c>
      <c r="B165" s="88" t="str">
        <f t="shared" si="35"/>
        <v/>
      </c>
      <c r="C165" s="73" t="str">
        <f t="shared" si="36"/>
        <v/>
      </c>
      <c r="D165" s="104" t="str">
        <f t="shared" si="37"/>
        <v/>
      </c>
      <c r="E165" s="104" t="str">
        <f t="shared" si="38"/>
        <v/>
      </c>
      <c r="F165" s="104" t="str">
        <f t="shared" si="28"/>
        <v/>
      </c>
      <c r="G165" s="73" t="str">
        <f t="shared" si="29"/>
        <v/>
      </c>
      <c r="L165" s="139" t="str">
        <f t="shared" si="39"/>
        <v/>
      </c>
      <c r="M165" s="116" t="str">
        <f t="shared" si="40"/>
        <v/>
      </c>
      <c r="N165" s="119" t="str">
        <f t="shared" si="41"/>
        <v/>
      </c>
      <c r="O165" s="140" t="str">
        <f t="shared" si="30"/>
        <v/>
      </c>
      <c r="P165" s="140" t="str">
        <f t="shared" si="31"/>
        <v/>
      </c>
      <c r="Q165" s="140" t="str">
        <f t="shared" si="32"/>
        <v/>
      </c>
      <c r="R165" s="119" t="str">
        <f t="shared" si="33"/>
        <v/>
      </c>
    </row>
    <row r="166" spans="1:18" x14ac:dyDescent="0.25">
      <c r="A166" s="103" t="str">
        <f t="shared" si="34"/>
        <v/>
      </c>
      <c r="B166" s="88" t="str">
        <f t="shared" si="35"/>
        <v/>
      </c>
      <c r="C166" s="73" t="str">
        <f t="shared" si="36"/>
        <v/>
      </c>
      <c r="D166" s="104" t="str">
        <f t="shared" si="37"/>
        <v/>
      </c>
      <c r="E166" s="104" t="str">
        <f t="shared" si="38"/>
        <v/>
      </c>
      <c r="F166" s="104" t="str">
        <f t="shared" si="28"/>
        <v/>
      </c>
      <c r="G166" s="73" t="str">
        <f t="shared" si="29"/>
        <v/>
      </c>
      <c r="L166" s="139" t="str">
        <f t="shared" si="39"/>
        <v/>
      </c>
      <c r="M166" s="116" t="str">
        <f t="shared" si="40"/>
        <v/>
      </c>
      <c r="N166" s="119" t="str">
        <f t="shared" si="41"/>
        <v/>
      </c>
      <c r="O166" s="140" t="str">
        <f t="shared" si="30"/>
        <v/>
      </c>
      <c r="P166" s="140" t="str">
        <f t="shared" si="31"/>
        <v/>
      </c>
      <c r="Q166" s="140" t="str">
        <f t="shared" si="32"/>
        <v/>
      </c>
      <c r="R166" s="119" t="str">
        <f t="shared" si="33"/>
        <v/>
      </c>
    </row>
    <row r="167" spans="1:18" x14ac:dyDescent="0.25">
      <c r="A167" s="103" t="str">
        <f t="shared" si="34"/>
        <v/>
      </c>
      <c r="B167" s="88" t="str">
        <f t="shared" si="35"/>
        <v/>
      </c>
      <c r="C167" s="73" t="str">
        <f t="shared" si="36"/>
        <v/>
      </c>
      <c r="D167" s="104" t="str">
        <f t="shared" si="37"/>
        <v/>
      </c>
      <c r="E167" s="104" t="str">
        <f t="shared" si="38"/>
        <v/>
      </c>
      <c r="F167" s="104" t="str">
        <f t="shared" si="28"/>
        <v/>
      </c>
      <c r="G167" s="73" t="str">
        <f t="shared" si="29"/>
        <v/>
      </c>
      <c r="L167" s="139" t="str">
        <f t="shared" si="39"/>
        <v/>
      </c>
      <c r="M167" s="116" t="str">
        <f t="shared" si="40"/>
        <v/>
      </c>
      <c r="N167" s="119" t="str">
        <f t="shared" si="41"/>
        <v/>
      </c>
      <c r="O167" s="140" t="str">
        <f t="shared" si="30"/>
        <v/>
      </c>
      <c r="P167" s="140" t="str">
        <f t="shared" si="31"/>
        <v/>
      </c>
      <c r="Q167" s="140" t="str">
        <f t="shared" si="32"/>
        <v/>
      </c>
      <c r="R167" s="119" t="str">
        <f t="shared" si="33"/>
        <v/>
      </c>
    </row>
    <row r="168" spans="1:18" x14ac:dyDescent="0.25">
      <c r="A168" s="103" t="str">
        <f t="shared" si="34"/>
        <v/>
      </c>
      <c r="B168" s="88" t="str">
        <f t="shared" si="35"/>
        <v/>
      </c>
      <c r="C168" s="73" t="str">
        <f t="shared" si="36"/>
        <v/>
      </c>
      <c r="D168" s="104" t="str">
        <f t="shared" si="37"/>
        <v/>
      </c>
      <c r="E168" s="104" t="str">
        <f t="shared" si="38"/>
        <v/>
      </c>
      <c r="F168" s="104" t="str">
        <f t="shared" si="28"/>
        <v/>
      </c>
      <c r="G168" s="73" t="str">
        <f t="shared" si="29"/>
        <v/>
      </c>
      <c r="L168" s="139" t="str">
        <f t="shared" si="39"/>
        <v/>
      </c>
      <c r="M168" s="116" t="str">
        <f t="shared" si="40"/>
        <v/>
      </c>
      <c r="N168" s="119" t="str">
        <f t="shared" si="41"/>
        <v/>
      </c>
      <c r="O168" s="140" t="str">
        <f t="shared" si="30"/>
        <v/>
      </c>
      <c r="P168" s="140" t="str">
        <f t="shared" si="31"/>
        <v/>
      </c>
      <c r="Q168" s="140" t="str">
        <f t="shared" si="32"/>
        <v/>
      </c>
      <c r="R168" s="119" t="str">
        <f t="shared" si="33"/>
        <v/>
      </c>
    </row>
    <row r="169" spans="1:18" x14ac:dyDescent="0.25">
      <c r="A169" s="103" t="str">
        <f t="shared" si="34"/>
        <v/>
      </c>
      <c r="B169" s="88" t="str">
        <f t="shared" si="35"/>
        <v/>
      </c>
      <c r="C169" s="73" t="str">
        <f t="shared" si="36"/>
        <v/>
      </c>
      <c r="D169" s="104" t="str">
        <f t="shared" si="37"/>
        <v/>
      </c>
      <c r="E169" s="104" t="str">
        <f t="shared" si="38"/>
        <v/>
      </c>
      <c r="F169" s="104" t="str">
        <f t="shared" si="28"/>
        <v/>
      </c>
      <c r="G169" s="73" t="str">
        <f t="shared" si="29"/>
        <v/>
      </c>
      <c r="L169" s="139" t="str">
        <f t="shared" si="39"/>
        <v/>
      </c>
      <c r="M169" s="116" t="str">
        <f t="shared" si="40"/>
        <v/>
      </c>
      <c r="N169" s="119" t="str">
        <f t="shared" si="41"/>
        <v/>
      </c>
      <c r="O169" s="140" t="str">
        <f t="shared" si="30"/>
        <v/>
      </c>
      <c r="P169" s="140" t="str">
        <f t="shared" si="31"/>
        <v/>
      </c>
      <c r="Q169" s="140" t="str">
        <f t="shared" si="32"/>
        <v/>
      </c>
      <c r="R169" s="119" t="str">
        <f t="shared" si="33"/>
        <v/>
      </c>
    </row>
    <row r="170" spans="1:18" x14ac:dyDescent="0.25">
      <c r="A170" s="103" t="str">
        <f t="shared" si="34"/>
        <v/>
      </c>
      <c r="B170" s="88" t="str">
        <f t="shared" si="35"/>
        <v/>
      </c>
      <c r="C170" s="73" t="str">
        <f t="shared" si="36"/>
        <v/>
      </c>
      <c r="D170" s="104" t="str">
        <f t="shared" si="37"/>
        <v/>
      </c>
      <c r="E170" s="104" t="str">
        <f t="shared" si="38"/>
        <v/>
      </c>
      <c r="F170" s="104" t="str">
        <f t="shared" si="28"/>
        <v/>
      </c>
      <c r="G170" s="73" t="str">
        <f t="shared" si="29"/>
        <v/>
      </c>
      <c r="L170" s="139" t="str">
        <f t="shared" si="39"/>
        <v/>
      </c>
      <c r="M170" s="116" t="str">
        <f t="shared" si="40"/>
        <v/>
      </c>
      <c r="N170" s="119" t="str">
        <f t="shared" si="41"/>
        <v/>
      </c>
      <c r="O170" s="140" t="str">
        <f t="shared" si="30"/>
        <v/>
      </c>
      <c r="P170" s="140" t="str">
        <f t="shared" si="31"/>
        <v/>
      </c>
      <c r="Q170" s="140" t="str">
        <f t="shared" si="32"/>
        <v/>
      </c>
      <c r="R170" s="119" t="str">
        <f t="shared" si="33"/>
        <v/>
      </c>
    </row>
    <row r="171" spans="1:18" x14ac:dyDescent="0.25">
      <c r="A171" s="103" t="str">
        <f t="shared" si="34"/>
        <v/>
      </c>
      <c r="B171" s="88" t="str">
        <f t="shared" si="35"/>
        <v/>
      </c>
      <c r="C171" s="73" t="str">
        <f t="shared" si="36"/>
        <v/>
      </c>
      <c r="D171" s="104" t="str">
        <f t="shared" si="37"/>
        <v/>
      </c>
      <c r="E171" s="104" t="str">
        <f t="shared" si="38"/>
        <v/>
      </c>
      <c r="F171" s="104" t="str">
        <f t="shared" si="28"/>
        <v/>
      </c>
      <c r="G171" s="73" t="str">
        <f t="shared" si="29"/>
        <v/>
      </c>
      <c r="L171" s="139" t="str">
        <f t="shared" si="39"/>
        <v/>
      </c>
      <c r="M171" s="116" t="str">
        <f t="shared" si="40"/>
        <v/>
      </c>
      <c r="N171" s="119" t="str">
        <f t="shared" si="41"/>
        <v/>
      </c>
      <c r="O171" s="140" t="str">
        <f t="shared" si="30"/>
        <v/>
      </c>
      <c r="P171" s="140" t="str">
        <f t="shared" si="31"/>
        <v/>
      </c>
      <c r="Q171" s="140" t="str">
        <f t="shared" si="32"/>
        <v/>
      </c>
      <c r="R171" s="119" t="str">
        <f t="shared" si="33"/>
        <v/>
      </c>
    </row>
    <row r="172" spans="1:18" x14ac:dyDescent="0.25">
      <c r="A172" s="103" t="str">
        <f t="shared" si="34"/>
        <v/>
      </c>
      <c r="B172" s="88" t="str">
        <f t="shared" si="35"/>
        <v/>
      </c>
      <c r="C172" s="73" t="str">
        <f t="shared" si="36"/>
        <v/>
      </c>
      <c r="D172" s="104" t="str">
        <f t="shared" si="37"/>
        <v/>
      </c>
      <c r="E172" s="104" t="str">
        <f t="shared" si="38"/>
        <v/>
      </c>
      <c r="F172" s="104" t="str">
        <f t="shared" si="28"/>
        <v/>
      </c>
      <c r="G172" s="73" t="str">
        <f t="shared" si="29"/>
        <v/>
      </c>
      <c r="L172" s="139" t="str">
        <f t="shared" si="39"/>
        <v/>
      </c>
      <c r="M172" s="116" t="str">
        <f t="shared" si="40"/>
        <v/>
      </c>
      <c r="N172" s="119" t="str">
        <f t="shared" si="41"/>
        <v/>
      </c>
      <c r="O172" s="140" t="str">
        <f t="shared" si="30"/>
        <v/>
      </c>
      <c r="P172" s="140" t="str">
        <f t="shared" si="31"/>
        <v/>
      </c>
      <c r="Q172" s="140" t="str">
        <f t="shared" si="32"/>
        <v/>
      </c>
      <c r="R172" s="119" t="str">
        <f t="shared" si="33"/>
        <v/>
      </c>
    </row>
    <row r="173" spans="1:18" x14ac:dyDescent="0.25">
      <c r="A173" s="103" t="str">
        <f t="shared" si="34"/>
        <v/>
      </c>
      <c r="B173" s="88" t="str">
        <f t="shared" si="35"/>
        <v/>
      </c>
      <c r="C173" s="73" t="str">
        <f t="shared" si="36"/>
        <v/>
      </c>
      <c r="D173" s="104" t="str">
        <f t="shared" si="37"/>
        <v/>
      </c>
      <c r="E173" s="104" t="str">
        <f t="shared" si="38"/>
        <v/>
      </c>
      <c r="F173" s="104" t="str">
        <f t="shared" si="28"/>
        <v/>
      </c>
      <c r="G173" s="73" t="str">
        <f t="shared" si="29"/>
        <v/>
      </c>
      <c r="L173" s="139" t="str">
        <f t="shared" si="39"/>
        <v/>
      </c>
      <c r="M173" s="116" t="str">
        <f t="shared" si="40"/>
        <v/>
      </c>
      <c r="N173" s="119" t="str">
        <f t="shared" si="41"/>
        <v/>
      </c>
      <c r="O173" s="140" t="str">
        <f t="shared" si="30"/>
        <v/>
      </c>
      <c r="P173" s="140" t="str">
        <f t="shared" si="31"/>
        <v/>
      </c>
      <c r="Q173" s="140" t="str">
        <f t="shared" si="32"/>
        <v/>
      </c>
      <c r="R173" s="119" t="str">
        <f t="shared" si="33"/>
        <v/>
      </c>
    </row>
    <row r="174" spans="1:18" x14ac:dyDescent="0.25">
      <c r="A174" s="103" t="str">
        <f t="shared" si="34"/>
        <v/>
      </c>
      <c r="B174" s="88" t="str">
        <f t="shared" si="35"/>
        <v/>
      </c>
      <c r="C174" s="73" t="str">
        <f t="shared" si="36"/>
        <v/>
      </c>
      <c r="D174" s="104" t="str">
        <f t="shared" si="37"/>
        <v/>
      </c>
      <c r="E174" s="104" t="str">
        <f t="shared" si="38"/>
        <v/>
      </c>
      <c r="F174" s="104" t="str">
        <f t="shared" si="28"/>
        <v/>
      </c>
      <c r="G174" s="73" t="str">
        <f t="shared" si="29"/>
        <v/>
      </c>
      <c r="L174" s="139" t="str">
        <f t="shared" si="39"/>
        <v/>
      </c>
      <c r="M174" s="116" t="str">
        <f t="shared" si="40"/>
        <v/>
      </c>
      <c r="N174" s="119" t="str">
        <f t="shared" si="41"/>
        <v/>
      </c>
      <c r="O174" s="140" t="str">
        <f t="shared" si="30"/>
        <v/>
      </c>
      <c r="P174" s="140" t="str">
        <f t="shared" si="31"/>
        <v/>
      </c>
      <c r="Q174" s="140" t="str">
        <f t="shared" si="32"/>
        <v/>
      </c>
      <c r="R174" s="119" t="str">
        <f t="shared" si="33"/>
        <v/>
      </c>
    </row>
    <row r="175" spans="1:18" x14ac:dyDescent="0.25">
      <c r="A175" s="103" t="str">
        <f t="shared" si="34"/>
        <v/>
      </c>
      <c r="B175" s="88" t="str">
        <f t="shared" si="35"/>
        <v/>
      </c>
      <c r="C175" s="73" t="str">
        <f t="shared" si="36"/>
        <v/>
      </c>
      <c r="D175" s="104" t="str">
        <f t="shared" si="37"/>
        <v/>
      </c>
      <c r="E175" s="104" t="str">
        <f t="shared" si="38"/>
        <v/>
      </c>
      <c r="F175" s="104" t="str">
        <f t="shared" si="28"/>
        <v/>
      </c>
      <c r="G175" s="73" t="str">
        <f t="shared" si="29"/>
        <v/>
      </c>
      <c r="L175" s="139" t="str">
        <f t="shared" si="39"/>
        <v/>
      </c>
      <c r="M175" s="116" t="str">
        <f t="shared" si="40"/>
        <v/>
      </c>
      <c r="N175" s="119" t="str">
        <f t="shared" si="41"/>
        <v/>
      </c>
      <c r="O175" s="140" t="str">
        <f t="shared" si="30"/>
        <v/>
      </c>
      <c r="P175" s="140" t="str">
        <f t="shared" si="31"/>
        <v/>
      </c>
      <c r="Q175" s="140" t="str">
        <f t="shared" si="32"/>
        <v/>
      </c>
      <c r="R175" s="119" t="str">
        <f t="shared" si="33"/>
        <v/>
      </c>
    </row>
    <row r="176" spans="1:18" x14ac:dyDescent="0.25">
      <c r="A176" s="103" t="str">
        <f t="shared" si="34"/>
        <v/>
      </c>
      <c r="B176" s="88" t="str">
        <f t="shared" si="35"/>
        <v/>
      </c>
      <c r="C176" s="73" t="str">
        <f t="shared" si="36"/>
        <v/>
      </c>
      <c r="D176" s="104" t="str">
        <f t="shared" si="37"/>
        <v/>
      </c>
      <c r="E176" s="104" t="str">
        <f t="shared" si="38"/>
        <v/>
      </c>
      <c r="F176" s="104" t="str">
        <f t="shared" si="28"/>
        <v/>
      </c>
      <c r="G176" s="73" t="str">
        <f t="shared" si="29"/>
        <v/>
      </c>
      <c r="L176" s="139" t="str">
        <f t="shared" si="39"/>
        <v/>
      </c>
      <c r="M176" s="116" t="str">
        <f t="shared" si="40"/>
        <v/>
      </c>
      <c r="N176" s="119" t="str">
        <f t="shared" si="41"/>
        <v/>
      </c>
      <c r="O176" s="140" t="str">
        <f t="shared" si="30"/>
        <v/>
      </c>
      <c r="P176" s="140" t="str">
        <f t="shared" si="31"/>
        <v/>
      </c>
      <c r="Q176" s="140" t="str">
        <f t="shared" si="32"/>
        <v/>
      </c>
      <c r="R176" s="119" t="str">
        <f t="shared" si="33"/>
        <v/>
      </c>
    </row>
    <row r="177" spans="1:18" x14ac:dyDescent="0.25">
      <c r="A177" s="103" t="str">
        <f t="shared" si="34"/>
        <v/>
      </c>
      <c r="B177" s="88" t="str">
        <f t="shared" si="35"/>
        <v/>
      </c>
      <c r="C177" s="73" t="str">
        <f t="shared" si="36"/>
        <v/>
      </c>
      <c r="D177" s="104" t="str">
        <f t="shared" si="37"/>
        <v/>
      </c>
      <c r="E177" s="104" t="str">
        <f t="shared" si="38"/>
        <v/>
      </c>
      <c r="F177" s="104" t="str">
        <f t="shared" si="28"/>
        <v/>
      </c>
      <c r="G177" s="73" t="str">
        <f t="shared" si="29"/>
        <v/>
      </c>
      <c r="L177" s="139" t="str">
        <f t="shared" si="39"/>
        <v/>
      </c>
      <c r="M177" s="116" t="str">
        <f t="shared" si="40"/>
        <v/>
      </c>
      <c r="N177" s="119" t="str">
        <f t="shared" si="41"/>
        <v/>
      </c>
      <c r="O177" s="140" t="str">
        <f t="shared" si="30"/>
        <v/>
      </c>
      <c r="P177" s="140" t="str">
        <f t="shared" si="31"/>
        <v/>
      </c>
      <c r="Q177" s="140" t="str">
        <f t="shared" si="32"/>
        <v/>
      </c>
      <c r="R177" s="119" t="str">
        <f t="shared" si="33"/>
        <v/>
      </c>
    </row>
    <row r="178" spans="1:18" x14ac:dyDescent="0.25">
      <c r="A178" s="103" t="str">
        <f t="shared" si="34"/>
        <v/>
      </c>
      <c r="B178" s="88" t="str">
        <f t="shared" si="35"/>
        <v/>
      </c>
      <c r="C178" s="73" t="str">
        <f t="shared" si="36"/>
        <v/>
      </c>
      <c r="D178" s="104" t="str">
        <f t="shared" si="37"/>
        <v/>
      </c>
      <c r="E178" s="104" t="str">
        <f t="shared" si="38"/>
        <v/>
      </c>
      <c r="F178" s="104" t="str">
        <f t="shared" si="28"/>
        <v/>
      </c>
      <c r="G178" s="73" t="str">
        <f t="shared" si="29"/>
        <v/>
      </c>
      <c r="L178" s="139" t="str">
        <f t="shared" si="39"/>
        <v/>
      </c>
      <c r="M178" s="116" t="str">
        <f t="shared" si="40"/>
        <v/>
      </c>
      <c r="N178" s="119" t="str">
        <f t="shared" si="41"/>
        <v/>
      </c>
      <c r="O178" s="140" t="str">
        <f t="shared" si="30"/>
        <v/>
      </c>
      <c r="P178" s="140" t="str">
        <f t="shared" si="31"/>
        <v/>
      </c>
      <c r="Q178" s="140" t="str">
        <f t="shared" si="32"/>
        <v/>
      </c>
      <c r="R178" s="119" t="str">
        <f t="shared" si="33"/>
        <v/>
      </c>
    </row>
    <row r="179" spans="1:18" x14ac:dyDescent="0.25">
      <c r="A179" s="103" t="str">
        <f t="shared" si="34"/>
        <v/>
      </c>
      <c r="B179" s="88" t="str">
        <f t="shared" si="35"/>
        <v/>
      </c>
      <c r="C179" s="73" t="str">
        <f t="shared" si="36"/>
        <v/>
      </c>
      <c r="D179" s="104" t="str">
        <f t="shared" si="37"/>
        <v/>
      </c>
      <c r="E179" s="104" t="str">
        <f t="shared" si="38"/>
        <v/>
      </c>
      <c r="F179" s="104" t="str">
        <f t="shared" si="28"/>
        <v/>
      </c>
      <c r="G179" s="73" t="str">
        <f t="shared" si="29"/>
        <v/>
      </c>
      <c r="L179" s="139" t="str">
        <f t="shared" si="39"/>
        <v/>
      </c>
      <c r="M179" s="116" t="str">
        <f t="shared" si="40"/>
        <v/>
      </c>
      <c r="N179" s="119" t="str">
        <f t="shared" si="41"/>
        <v/>
      </c>
      <c r="O179" s="140" t="str">
        <f t="shared" si="30"/>
        <v/>
      </c>
      <c r="P179" s="140" t="str">
        <f t="shared" si="31"/>
        <v/>
      </c>
      <c r="Q179" s="140" t="str">
        <f t="shared" si="32"/>
        <v/>
      </c>
      <c r="R179" s="119" t="str">
        <f t="shared" si="33"/>
        <v/>
      </c>
    </row>
    <row r="180" spans="1:18" x14ac:dyDescent="0.25">
      <c r="A180" s="103" t="str">
        <f t="shared" si="34"/>
        <v/>
      </c>
      <c r="B180" s="88" t="str">
        <f t="shared" si="35"/>
        <v/>
      </c>
      <c r="C180" s="73" t="str">
        <f t="shared" si="36"/>
        <v/>
      </c>
      <c r="D180" s="104" t="str">
        <f t="shared" si="37"/>
        <v/>
      </c>
      <c r="E180" s="104" t="str">
        <f t="shared" si="38"/>
        <v/>
      </c>
      <c r="F180" s="104" t="str">
        <f t="shared" si="28"/>
        <v/>
      </c>
      <c r="G180" s="73" t="str">
        <f t="shared" si="29"/>
        <v/>
      </c>
      <c r="L180" s="139" t="str">
        <f t="shared" si="39"/>
        <v/>
      </c>
      <c r="M180" s="116" t="str">
        <f t="shared" si="40"/>
        <v/>
      </c>
      <c r="N180" s="119" t="str">
        <f t="shared" si="41"/>
        <v/>
      </c>
      <c r="O180" s="140" t="str">
        <f t="shared" si="30"/>
        <v/>
      </c>
      <c r="P180" s="140" t="str">
        <f t="shared" si="31"/>
        <v/>
      </c>
      <c r="Q180" s="140" t="str">
        <f t="shared" si="32"/>
        <v/>
      </c>
      <c r="R180" s="119" t="str">
        <f t="shared" si="33"/>
        <v/>
      </c>
    </row>
    <row r="181" spans="1:18" x14ac:dyDescent="0.25">
      <c r="A181" s="103" t="str">
        <f t="shared" si="34"/>
        <v/>
      </c>
      <c r="B181" s="88" t="str">
        <f t="shared" si="35"/>
        <v/>
      </c>
      <c r="C181" s="73" t="str">
        <f t="shared" si="36"/>
        <v/>
      </c>
      <c r="D181" s="104" t="str">
        <f t="shared" si="37"/>
        <v/>
      </c>
      <c r="E181" s="104" t="str">
        <f t="shared" si="38"/>
        <v/>
      </c>
      <c r="F181" s="104" t="str">
        <f t="shared" si="28"/>
        <v/>
      </c>
      <c r="G181" s="73" t="str">
        <f t="shared" si="29"/>
        <v/>
      </c>
      <c r="L181" s="139" t="str">
        <f t="shared" si="39"/>
        <v/>
      </c>
      <c r="M181" s="116" t="str">
        <f t="shared" si="40"/>
        <v/>
      </c>
      <c r="N181" s="119" t="str">
        <f t="shared" si="41"/>
        <v/>
      </c>
      <c r="O181" s="140" t="str">
        <f t="shared" si="30"/>
        <v/>
      </c>
      <c r="P181" s="140" t="str">
        <f t="shared" si="31"/>
        <v/>
      </c>
      <c r="Q181" s="140" t="str">
        <f t="shared" si="32"/>
        <v/>
      </c>
      <c r="R181" s="119" t="str">
        <f t="shared" si="33"/>
        <v/>
      </c>
    </row>
    <row r="182" spans="1:18" x14ac:dyDescent="0.25">
      <c r="A182" s="103" t="str">
        <f t="shared" si="34"/>
        <v/>
      </c>
      <c r="B182" s="88" t="str">
        <f t="shared" si="35"/>
        <v/>
      </c>
      <c r="C182" s="73" t="str">
        <f t="shared" si="36"/>
        <v/>
      </c>
      <c r="D182" s="104" t="str">
        <f t="shared" si="37"/>
        <v/>
      </c>
      <c r="E182" s="104" t="str">
        <f t="shared" si="38"/>
        <v/>
      </c>
      <c r="F182" s="104" t="str">
        <f t="shared" si="28"/>
        <v/>
      </c>
      <c r="G182" s="73" t="str">
        <f t="shared" si="29"/>
        <v/>
      </c>
      <c r="L182" s="139" t="str">
        <f t="shared" si="39"/>
        <v/>
      </c>
      <c r="M182" s="116" t="str">
        <f t="shared" si="40"/>
        <v/>
      </c>
      <c r="N182" s="119" t="str">
        <f t="shared" si="41"/>
        <v/>
      </c>
      <c r="O182" s="140" t="str">
        <f t="shared" si="30"/>
        <v/>
      </c>
      <c r="P182" s="140" t="str">
        <f t="shared" si="31"/>
        <v/>
      </c>
      <c r="Q182" s="140" t="str">
        <f t="shared" si="32"/>
        <v/>
      </c>
      <c r="R182" s="119" t="str">
        <f t="shared" si="33"/>
        <v/>
      </c>
    </row>
    <row r="183" spans="1:18" x14ac:dyDescent="0.25">
      <c r="A183" s="103" t="str">
        <f t="shared" si="34"/>
        <v/>
      </c>
      <c r="B183" s="88" t="str">
        <f t="shared" si="35"/>
        <v/>
      </c>
      <c r="C183" s="73" t="str">
        <f t="shared" si="36"/>
        <v/>
      </c>
      <c r="D183" s="104" t="str">
        <f t="shared" si="37"/>
        <v/>
      </c>
      <c r="E183" s="104" t="str">
        <f t="shared" si="38"/>
        <v/>
      </c>
      <c r="F183" s="104" t="str">
        <f t="shared" si="28"/>
        <v/>
      </c>
      <c r="G183" s="73" t="str">
        <f t="shared" si="29"/>
        <v/>
      </c>
      <c r="L183" s="139" t="str">
        <f t="shared" si="39"/>
        <v/>
      </c>
      <c r="M183" s="116" t="str">
        <f t="shared" si="40"/>
        <v/>
      </c>
      <c r="N183" s="119" t="str">
        <f t="shared" si="41"/>
        <v/>
      </c>
      <c r="O183" s="140" t="str">
        <f t="shared" si="30"/>
        <v/>
      </c>
      <c r="P183" s="140" t="str">
        <f t="shared" si="31"/>
        <v/>
      </c>
      <c r="Q183" s="140" t="str">
        <f t="shared" si="32"/>
        <v/>
      </c>
      <c r="R183" s="119" t="str">
        <f t="shared" si="33"/>
        <v/>
      </c>
    </row>
    <row r="184" spans="1:18" x14ac:dyDescent="0.25">
      <c r="A184" s="103" t="str">
        <f t="shared" si="34"/>
        <v/>
      </c>
      <c r="B184" s="88" t="str">
        <f t="shared" si="35"/>
        <v/>
      </c>
      <c r="C184" s="73" t="str">
        <f t="shared" si="36"/>
        <v/>
      </c>
      <c r="D184" s="104" t="str">
        <f t="shared" si="37"/>
        <v/>
      </c>
      <c r="E184" s="104" t="str">
        <f t="shared" si="38"/>
        <v/>
      </c>
      <c r="F184" s="104" t="str">
        <f t="shared" si="28"/>
        <v/>
      </c>
      <c r="G184" s="73" t="str">
        <f t="shared" si="29"/>
        <v/>
      </c>
      <c r="L184" s="139" t="str">
        <f t="shared" si="39"/>
        <v/>
      </c>
      <c r="M184" s="116" t="str">
        <f t="shared" si="40"/>
        <v/>
      </c>
      <c r="N184" s="119" t="str">
        <f t="shared" si="41"/>
        <v/>
      </c>
      <c r="O184" s="140" t="str">
        <f t="shared" si="30"/>
        <v/>
      </c>
      <c r="P184" s="140" t="str">
        <f t="shared" si="31"/>
        <v/>
      </c>
      <c r="Q184" s="140" t="str">
        <f t="shared" si="32"/>
        <v/>
      </c>
      <c r="R184" s="119" t="str">
        <f t="shared" si="33"/>
        <v/>
      </c>
    </row>
    <row r="185" spans="1:18" x14ac:dyDescent="0.25">
      <c r="A185" s="103" t="str">
        <f t="shared" si="34"/>
        <v/>
      </c>
      <c r="B185" s="88" t="str">
        <f t="shared" si="35"/>
        <v/>
      </c>
      <c r="C185" s="73" t="str">
        <f t="shared" si="36"/>
        <v/>
      </c>
      <c r="D185" s="104" t="str">
        <f t="shared" si="37"/>
        <v/>
      </c>
      <c r="E185" s="104" t="str">
        <f t="shared" si="38"/>
        <v/>
      </c>
      <c r="F185" s="104" t="str">
        <f t="shared" si="28"/>
        <v/>
      </c>
      <c r="G185" s="73" t="str">
        <f t="shared" si="29"/>
        <v/>
      </c>
      <c r="L185" s="139" t="str">
        <f t="shared" si="39"/>
        <v/>
      </c>
      <c r="M185" s="116" t="str">
        <f t="shared" si="40"/>
        <v/>
      </c>
      <c r="N185" s="119" t="str">
        <f t="shared" si="41"/>
        <v/>
      </c>
      <c r="O185" s="140" t="str">
        <f t="shared" si="30"/>
        <v/>
      </c>
      <c r="P185" s="140" t="str">
        <f t="shared" si="31"/>
        <v/>
      </c>
      <c r="Q185" s="140" t="str">
        <f t="shared" si="32"/>
        <v/>
      </c>
      <c r="R185" s="119" t="str">
        <f t="shared" si="33"/>
        <v/>
      </c>
    </row>
    <row r="186" spans="1:18" x14ac:dyDescent="0.25">
      <c r="A186" s="103" t="str">
        <f t="shared" si="34"/>
        <v/>
      </c>
      <c r="B186" s="88" t="str">
        <f t="shared" si="35"/>
        <v/>
      </c>
      <c r="C186" s="73" t="str">
        <f t="shared" si="36"/>
        <v/>
      </c>
      <c r="D186" s="104" t="str">
        <f t="shared" si="37"/>
        <v/>
      </c>
      <c r="E186" s="104" t="str">
        <f t="shared" si="38"/>
        <v/>
      </c>
      <c r="F186" s="104" t="str">
        <f t="shared" si="28"/>
        <v/>
      </c>
      <c r="G186" s="73" t="str">
        <f t="shared" si="29"/>
        <v/>
      </c>
      <c r="L186" s="139" t="str">
        <f t="shared" si="39"/>
        <v/>
      </c>
      <c r="M186" s="116" t="str">
        <f t="shared" si="40"/>
        <v/>
      </c>
      <c r="N186" s="119" t="str">
        <f t="shared" si="41"/>
        <v/>
      </c>
      <c r="O186" s="140" t="str">
        <f t="shared" si="30"/>
        <v/>
      </c>
      <c r="P186" s="140" t="str">
        <f t="shared" si="31"/>
        <v/>
      </c>
      <c r="Q186" s="140" t="str">
        <f t="shared" si="32"/>
        <v/>
      </c>
      <c r="R186" s="119" t="str">
        <f t="shared" si="33"/>
        <v/>
      </c>
    </row>
    <row r="187" spans="1:18" x14ac:dyDescent="0.25">
      <c r="A187" s="103" t="str">
        <f t="shared" si="34"/>
        <v/>
      </c>
      <c r="B187" s="88" t="str">
        <f t="shared" si="35"/>
        <v/>
      </c>
      <c r="C187" s="73" t="str">
        <f t="shared" si="36"/>
        <v/>
      </c>
      <c r="D187" s="104" t="str">
        <f t="shared" si="37"/>
        <v/>
      </c>
      <c r="E187" s="104" t="str">
        <f t="shared" si="38"/>
        <v/>
      </c>
      <c r="F187" s="104" t="str">
        <f t="shared" si="28"/>
        <v/>
      </c>
      <c r="G187" s="73" t="str">
        <f t="shared" si="29"/>
        <v/>
      </c>
      <c r="L187" s="139" t="str">
        <f t="shared" si="39"/>
        <v/>
      </c>
      <c r="M187" s="116" t="str">
        <f t="shared" si="40"/>
        <v/>
      </c>
      <c r="N187" s="119" t="str">
        <f t="shared" si="41"/>
        <v/>
      </c>
      <c r="O187" s="140" t="str">
        <f t="shared" si="30"/>
        <v/>
      </c>
      <c r="P187" s="140" t="str">
        <f t="shared" si="31"/>
        <v/>
      </c>
      <c r="Q187" s="140" t="str">
        <f t="shared" si="32"/>
        <v/>
      </c>
      <c r="R187" s="119" t="str">
        <f t="shared" si="33"/>
        <v/>
      </c>
    </row>
    <row r="188" spans="1:18" x14ac:dyDescent="0.25">
      <c r="A188" s="103" t="str">
        <f t="shared" si="34"/>
        <v/>
      </c>
      <c r="B188" s="88" t="str">
        <f t="shared" si="35"/>
        <v/>
      </c>
      <c r="C188" s="73" t="str">
        <f t="shared" si="36"/>
        <v/>
      </c>
      <c r="D188" s="104" t="str">
        <f t="shared" si="37"/>
        <v/>
      </c>
      <c r="E188" s="104" t="str">
        <f t="shared" si="38"/>
        <v/>
      </c>
      <c r="F188" s="104" t="str">
        <f t="shared" si="28"/>
        <v/>
      </c>
      <c r="G188" s="73" t="str">
        <f t="shared" si="29"/>
        <v/>
      </c>
      <c r="L188" s="139" t="str">
        <f t="shared" si="39"/>
        <v/>
      </c>
      <c r="M188" s="116" t="str">
        <f t="shared" si="40"/>
        <v/>
      </c>
      <c r="N188" s="119" t="str">
        <f t="shared" si="41"/>
        <v/>
      </c>
      <c r="O188" s="140" t="str">
        <f t="shared" si="30"/>
        <v/>
      </c>
      <c r="P188" s="140" t="str">
        <f t="shared" si="31"/>
        <v/>
      </c>
      <c r="Q188" s="140" t="str">
        <f t="shared" si="32"/>
        <v/>
      </c>
      <c r="R188" s="119" t="str">
        <f t="shared" si="33"/>
        <v/>
      </c>
    </row>
    <row r="189" spans="1:18" x14ac:dyDescent="0.25">
      <c r="A189" s="103" t="str">
        <f t="shared" si="34"/>
        <v/>
      </c>
      <c r="B189" s="88" t="str">
        <f t="shared" si="35"/>
        <v/>
      </c>
      <c r="C189" s="73" t="str">
        <f t="shared" si="36"/>
        <v/>
      </c>
      <c r="D189" s="104" t="str">
        <f t="shared" si="37"/>
        <v/>
      </c>
      <c r="E189" s="104" t="str">
        <f t="shared" si="38"/>
        <v/>
      </c>
      <c r="F189" s="104" t="str">
        <f t="shared" si="28"/>
        <v/>
      </c>
      <c r="G189" s="73" t="str">
        <f t="shared" si="29"/>
        <v/>
      </c>
      <c r="L189" s="139" t="str">
        <f t="shared" si="39"/>
        <v/>
      </c>
      <c r="M189" s="116" t="str">
        <f t="shared" si="40"/>
        <v/>
      </c>
      <c r="N189" s="119" t="str">
        <f t="shared" si="41"/>
        <v/>
      </c>
      <c r="O189" s="140" t="str">
        <f t="shared" si="30"/>
        <v/>
      </c>
      <c r="P189" s="140" t="str">
        <f t="shared" si="31"/>
        <v/>
      </c>
      <c r="Q189" s="140" t="str">
        <f t="shared" si="32"/>
        <v/>
      </c>
      <c r="R189" s="119" t="str">
        <f t="shared" si="33"/>
        <v/>
      </c>
    </row>
    <row r="190" spans="1:18" x14ac:dyDescent="0.25">
      <c r="A190" s="103" t="str">
        <f t="shared" si="34"/>
        <v/>
      </c>
      <c r="B190" s="88" t="str">
        <f t="shared" si="35"/>
        <v/>
      </c>
      <c r="C190" s="73" t="str">
        <f t="shared" si="36"/>
        <v/>
      </c>
      <c r="D190" s="104" t="str">
        <f t="shared" si="37"/>
        <v/>
      </c>
      <c r="E190" s="104" t="str">
        <f t="shared" si="38"/>
        <v/>
      </c>
      <c r="F190" s="104" t="str">
        <f t="shared" si="28"/>
        <v/>
      </c>
      <c r="G190" s="73" t="str">
        <f t="shared" si="29"/>
        <v/>
      </c>
      <c r="L190" s="139" t="str">
        <f t="shared" si="39"/>
        <v/>
      </c>
      <c r="M190" s="116" t="str">
        <f t="shared" si="40"/>
        <v/>
      </c>
      <c r="N190" s="119" t="str">
        <f t="shared" si="41"/>
        <v/>
      </c>
      <c r="O190" s="140" t="str">
        <f t="shared" si="30"/>
        <v/>
      </c>
      <c r="P190" s="140" t="str">
        <f t="shared" si="31"/>
        <v/>
      </c>
      <c r="Q190" s="140" t="str">
        <f t="shared" si="32"/>
        <v/>
      </c>
      <c r="R190" s="119" t="str">
        <f t="shared" si="33"/>
        <v/>
      </c>
    </row>
    <row r="191" spans="1:18" x14ac:dyDescent="0.25">
      <c r="A191" s="103" t="str">
        <f t="shared" si="34"/>
        <v/>
      </c>
      <c r="B191" s="88" t="str">
        <f t="shared" si="35"/>
        <v/>
      </c>
      <c r="C191" s="73" t="str">
        <f t="shared" si="36"/>
        <v/>
      </c>
      <c r="D191" s="104" t="str">
        <f t="shared" si="37"/>
        <v/>
      </c>
      <c r="E191" s="104" t="str">
        <f t="shared" si="38"/>
        <v/>
      </c>
      <c r="F191" s="104" t="str">
        <f t="shared" si="28"/>
        <v/>
      </c>
      <c r="G191" s="73" t="str">
        <f t="shared" si="29"/>
        <v/>
      </c>
      <c r="L191" s="139" t="str">
        <f t="shared" si="39"/>
        <v/>
      </c>
      <c r="M191" s="116" t="str">
        <f t="shared" si="40"/>
        <v/>
      </c>
      <c r="N191" s="119" t="str">
        <f t="shared" si="41"/>
        <v/>
      </c>
      <c r="O191" s="140" t="str">
        <f t="shared" si="30"/>
        <v/>
      </c>
      <c r="P191" s="140" t="str">
        <f t="shared" si="31"/>
        <v/>
      </c>
      <c r="Q191" s="140" t="str">
        <f t="shared" si="32"/>
        <v/>
      </c>
      <c r="R191" s="119" t="str">
        <f t="shared" si="33"/>
        <v/>
      </c>
    </row>
    <row r="192" spans="1:18" x14ac:dyDescent="0.25">
      <c r="A192" s="103" t="str">
        <f t="shared" si="34"/>
        <v/>
      </c>
      <c r="B192" s="88" t="str">
        <f t="shared" si="35"/>
        <v/>
      </c>
      <c r="C192" s="73" t="str">
        <f t="shared" si="36"/>
        <v/>
      </c>
      <c r="D192" s="104" t="str">
        <f t="shared" si="37"/>
        <v/>
      </c>
      <c r="E192" s="104" t="str">
        <f t="shared" si="38"/>
        <v/>
      </c>
      <c r="F192" s="104" t="str">
        <f t="shared" si="28"/>
        <v/>
      </c>
      <c r="G192" s="73" t="str">
        <f t="shared" si="29"/>
        <v/>
      </c>
      <c r="L192" s="139" t="str">
        <f t="shared" si="39"/>
        <v/>
      </c>
      <c r="M192" s="116" t="str">
        <f t="shared" si="40"/>
        <v/>
      </c>
      <c r="N192" s="119" t="str">
        <f t="shared" si="41"/>
        <v/>
      </c>
      <c r="O192" s="140" t="str">
        <f t="shared" si="30"/>
        <v/>
      </c>
      <c r="P192" s="140" t="str">
        <f t="shared" si="31"/>
        <v/>
      </c>
      <c r="Q192" s="140" t="str">
        <f t="shared" si="32"/>
        <v/>
      </c>
      <c r="R192" s="119" t="str">
        <f t="shared" si="33"/>
        <v/>
      </c>
    </row>
    <row r="193" spans="1:18" x14ac:dyDescent="0.25">
      <c r="A193" s="103" t="str">
        <f t="shared" si="34"/>
        <v/>
      </c>
      <c r="B193" s="88" t="str">
        <f t="shared" si="35"/>
        <v/>
      </c>
      <c r="C193" s="73" t="str">
        <f t="shared" si="36"/>
        <v/>
      </c>
      <c r="D193" s="104" t="str">
        <f t="shared" si="37"/>
        <v/>
      </c>
      <c r="E193" s="104" t="str">
        <f t="shared" si="38"/>
        <v/>
      </c>
      <c r="F193" s="104" t="str">
        <f t="shared" si="28"/>
        <v/>
      </c>
      <c r="G193" s="73" t="str">
        <f t="shared" si="29"/>
        <v/>
      </c>
      <c r="L193" s="139" t="str">
        <f t="shared" si="39"/>
        <v/>
      </c>
      <c r="M193" s="116" t="str">
        <f t="shared" si="40"/>
        <v/>
      </c>
      <c r="N193" s="119" t="str">
        <f t="shared" si="41"/>
        <v/>
      </c>
      <c r="O193" s="140" t="str">
        <f t="shared" si="30"/>
        <v/>
      </c>
      <c r="P193" s="140" t="str">
        <f t="shared" si="31"/>
        <v/>
      </c>
      <c r="Q193" s="140" t="str">
        <f t="shared" si="32"/>
        <v/>
      </c>
      <c r="R193" s="119" t="str">
        <f t="shared" si="33"/>
        <v/>
      </c>
    </row>
    <row r="194" spans="1:18" x14ac:dyDescent="0.25">
      <c r="A194" s="103" t="str">
        <f t="shared" si="34"/>
        <v/>
      </c>
      <c r="B194" s="88" t="str">
        <f t="shared" si="35"/>
        <v/>
      </c>
      <c r="C194" s="73" t="str">
        <f t="shared" si="36"/>
        <v/>
      </c>
      <c r="D194" s="104" t="str">
        <f t="shared" si="37"/>
        <v/>
      </c>
      <c r="E194" s="104" t="str">
        <f t="shared" si="38"/>
        <v/>
      </c>
      <c r="F194" s="104" t="str">
        <f t="shared" si="28"/>
        <v/>
      </c>
      <c r="G194" s="73" t="str">
        <f t="shared" si="29"/>
        <v/>
      </c>
      <c r="L194" s="139" t="str">
        <f t="shared" si="39"/>
        <v/>
      </c>
      <c r="M194" s="116" t="str">
        <f t="shared" si="40"/>
        <v/>
      </c>
      <c r="N194" s="119" t="str">
        <f t="shared" si="41"/>
        <v/>
      </c>
      <c r="O194" s="140" t="str">
        <f t="shared" si="30"/>
        <v/>
      </c>
      <c r="P194" s="140" t="str">
        <f t="shared" si="31"/>
        <v/>
      </c>
      <c r="Q194" s="140" t="str">
        <f t="shared" si="32"/>
        <v/>
      </c>
      <c r="R194" s="119" t="str">
        <f t="shared" si="33"/>
        <v/>
      </c>
    </row>
    <row r="195" spans="1:18" x14ac:dyDescent="0.25">
      <c r="A195" s="103" t="str">
        <f t="shared" si="34"/>
        <v/>
      </c>
      <c r="B195" s="88" t="str">
        <f t="shared" si="35"/>
        <v/>
      </c>
      <c r="C195" s="73" t="str">
        <f t="shared" si="36"/>
        <v/>
      </c>
      <c r="D195" s="104" t="str">
        <f t="shared" si="37"/>
        <v/>
      </c>
      <c r="E195" s="104" t="str">
        <f t="shared" si="38"/>
        <v/>
      </c>
      <c r="F195" s="104" t="str">
        <f t="shared" si="28"/>
        <v/>
      </c>
      <c r="G195" s="73" t="str">
        <f t="shared" si="29"/>
        <v/>
      </c>
      <c r="L195" s="139" t="str">
        <f t="shared" si="39"/>
        <v/>
      </c>
      <c r="M195" s="116" t="str">
        <f t="shared" si="40"/>
        <v/>
      </c>
      <c r="N195" s="119" t="str">
        <f t="shared" si="41"/>
        <v/>
      </c>
      <c r="O195" s="140" t="str">
        <f t="shared" si="30"/>
        <v/>
      </c>
      <c r="P195" s="140" t="str">
        <f t="shared" si="31"/>
        <v/>
      </c>
      <c r="Q195" s="140" t="str">
        <f t="shared" si="32"/>
        <v/>
      </c>
      <c r="R195" s="119" t="str">
        <f t="shared" si="33"/>
        <v/>
      </c>
    </row>
    <row r="196" spans="1:18" x14ac:dyDescent="0.25">
      <c r="A196" s="103" t="str">
        <f t="shared" si="34"/>
        <v/>
      </c>
      <c r="B196" s="88" t="str">
        <f t="shared" si="35"/>
        <v/>
      </c>
      <c r="C196" s="73" t="str">
        <f t="shared" si="36"/>
        <v/>
      </c>
      <c r="D196" s="104" t="str">
        <f t="shared" si="37"/>
        <v/>
      </c>
      <c r="E196" s="104" t="str">
        <f t="shared" si="38"/>
        <v/>
      </c>
      <c r="F196" s="104" t="str">
        <f t="shared" si="28"/>
        <v/>
      </c>
      <c r="G196" s="73" t="str">
        <f t="shared" si="29"/>
        <v/>
      </c>
      <c r="L196" s="139" t="str">
        <f t="shared" si="39"/>
        <v/>
      </c>
      <c r="M196" s="116" t="str">
        <f t="shared" si="40"/>
        <v/>
      </c>
      <c r="N196" s="119" t="str">
        <f t="shared" si="41"/>
        <v/>
      </c>
      <c r="O196" s="140" t="str">
        <f t="shared" si="30"/>
        <v/>
      </c>
      <c r="P196" s="140" t="str">
        <f t="shared" si="31"/>
        <v/>
      </c>
      <c r="Q196" s="140" t="str">
        <f t="shared" si="32"/>
        <v/>
      </c>
      <c r="R196" s="119" t="str">
        <f t="shared" si="33"/>
        <v/>
      </c>
    </row>
    <row r="197" spans="1:18" x14ac:dyDescent="0.25">
      <c r="A197" s="103" t="str">
        <f t="shared" si="34"/>
        <v/>
      </c>
      <c r="B197" s="88" t="str">
        <f t="shared" si="35"/>
        <v/>
      </c>
      <c r="C197" s="73" t="str">
        <f t="shared" si="36"/>
        <v/>
      </c>
      <c r="D197" s="104" t="str">
        <f t="shared" si="37"/>
        <v/>
      </c>
      <c r="E197" s="104" t="str">
        <f t="shared" si="38"/>
        <v/>
      </c>
      <c r="F197" s="104" t="str">
        <f t="shared" si="28"/>
        <v/>
      </c>
      <c r="G197" s="73" t="str">
        <f t="shared" si="29"/>
        <v/>
      </c>
      <c r="L197" s="139" t="str">
        <f t="shared" si="39"/>
        <v/>
      </c>
      <c r="M197" s="116" t="str">
        <f t="shared" si="40"/>
        <v/>
      </c>
      <c r="N197" s="119" t="str">
        <f t="shared" si="41"/>
        <v/>
      </c>
      <c r="O197" s="140" t="str">
        <f t="shared" si="30"/>
        <v/>
      </c>
      <c r="P197" s="140" t="str">
        <f t="shared" si="31"/>
        <v/>
      </c>
      <c r="Q197" s="140" t="str">
        <f t="shared" si="32"/>
        <v/>
      </c>
      <c r="R197" s="119" t="str">
        <f t="shared" si="33"/>
        <v/>
      </c>
    </row>
    <row r="198" spans="1:18" x14ac:dyDescent="0.25">
      <c r="A198" s="103" t="str">
        <f t="shared" si="34"/>
        <v/>
      </c>
      <c r="B198" s="88" t="str">
        <f t="shared" si="35"/>
        <v/>
      </c>
      <c r="C198" s="73" t="str">
        <f t="shared" si="36"/>
        <v/>
      </c>
      <c r="D198" s="104" t="str">
        <f t="shared" si="37"/>
        <v/>
      </c>
      <c r="E198" s="104" t="str">
        <f t="shared" si="38"/>
        <v/>
      </c>
      <c r="F198" s="104" t="str">
        <f t="shared" si="28"/>
        <v/>
      </c>
      <c r="G198" s="73" t="str">
        <f t="shared" si="29"/>
        <v/>
      </c>
      <c r="L198" s="139" t="str">
        <f t="shared" si="39"/>
        <v/>
      </c>
      <c r="M198" s="116" t="str">
        <f t="shared" si="40"/>
        <v/>
      </c>
      <c r="N198" s="119" t="str">
        <f t="shared" si="41"/>
        <v/>
      </c>
      <c r="O198" s="140" t="str">
        <f t="shared" si="30"/>
        <v/>
      </c>
      <c r="P198" s="140" t="str">
        <f t="shared" si="31"/>
        <v/>
      </c>
      <c r="Q198" s="140" t="str">
        <f t="shared" si="32"/>
        <v/>
      </c>
      <c r="R198" s="119" t="str">
        <f t="shared" si="33"/>
        <v/>
      </c>
    </row>
    <row r="199" spans="1:18" x14ac:dyDescent="0.25">
      <c r="A199" s="103" t="str">
        <f t="shared" si="34"/>
        <v/>
      </c>
      <c r="B199" s="88" t="str">
        <f t="shared" si="35"/>
        <v/>
      </c>
      <c r="C199" s="73" t="str">
        <f t="shared" si="36"/>
        <v/>
      </c>
      <c r="D199" s="104" t="str">
        <f t="shared" si="37"/>
        <v/>
      </c>
      <c r="E199" s="104" t="str">
        <f t="shared" si="38"/>
        <v/>
      </c>
      <c r="F199" s="104" t="str">
        <f t="shared" si="28"/>
        <v/>
      </c>
      <c r="G199" s="73" t="str">
        <f t="shared" si="29"/>
        <v/>
      </c>
      <c r="L199" s="139" t="str">
        <f t="shared" si="39"/>
        <v/>
      </c>
      <c r="M199" s="116" t="str">
        <f t="shared" si="40"/>
        <v/>
      </c>
      <c r="N199" s="119" t="str">
        <f t="shared" si="41"/>
        <v/>
      </c>
      <c r="O199" s="140" t="str">
        <f t="shared" si="30"/>
        <v/>
      </c>
      <c r="P199" s="140" t="str">
        <f t="shared" si="31"/>
        <v/>
      </c>
      <c r="Q199" s="140" t="str">
        <f t="shared" si="32"/>
        <v/>
      </c>
      <c r="R199" s="119" t="str">
        <f t="shared" si="33"/>
        <v/>
      </c>
    </row>
    <row r="200" spans="1:18" x14ac:dyDescent="0.25">
      <c r="A200" s="103" t="str">
        <f t="shared" si="34"/>
        <v/>
      </c>
      <c r="B200" s="88" t="str">
        <f t="shared" si="35"/>
        <v/>
      </c>
      <c r="C200" s="73" t="str">
        <f t="shared" si="36"/>
        <v/>
      </c>
      <c r="D200" s="104" t="str">
        <f t="shared" si="37"/>
        <v/>
      </c>
      <c r="E200" s="104" t="str">
        <f t="shared" si="38"/>
        <v/>
      </c>
      <c r="F200" s="104" t="str">
        <f t="shared" si="28"/>
        <v/>
      </c>
      <c r="G200" s="73" t="str">
        <f t="shared" si="29"/>
        <v/>
      </c>
      <c r="L200" s="139" t="str">
        <f t="shared" si="39"/>
        <v/>
      </c>
      <c r="M200" s="116" t="str">
        <f t="shared" si="40"/>
        <v/>
      </c>
      <c r="N200" s="119" t="str">
        <f t="shared" si="41"/>
        <v/>
      </c>
      <c r="O200" s="140" t="str">
        <f t="shared" si="30"/>
        <v/>
      </c>
      <c r="P200" s="140" t="str">
        <f t="shared" si="31"/>
        <v/>
      </c>
      <c r="Q200" s="140" t="str">
        <f t="shared" si="32"/>
        <v/>
      </c>
      <c r="R200" s="119" t="str">
        <f t="shared" si="33"/>
        <v/>
      </c>
    </row>
    <row r="201" spans="1:18" x14ac:dyDescent="0.25">
      <c r="A201" s="103" t="str">
        <f t="shared" si="34"/>
        <v/>
      </c>
      <c r="B201" s="88" t="str">
        <f t="shared" si="35"/>
        <v/>
      </c>
      <c r="C201" s="73" t="str">
        <f t="shared" si="36"/>
        <v/>
      </c>
      <c r="D201" s="104" t="str">
        <f t="shared" si="37"/>
        <v/>
      </c>
      <c r="E201" s="104" t="str">
        <f t="shared" si="38"/>
        <v/>
      </c>
      <c r="F201" s="104" t="str">
        <f t="shared" si="28"/>
        <v/>
      </c>
      <c r="G201" s="73" t="str">
        <f t="shared" si="29"/>
        <v/>
      </c>
      <c r="L201" s="139" t="str">
        <f t="shared" si="39"/>
        <v/>
      </c>
      <c r="M201" s="116" t="str">
        <f t="shared" si="40"/>
        <v/>
      </c>
      <c r="N201" s="119" t="str">
        <f t="shared" si="41"/>
        <v/>
      </c>
      <c r="O201" s="140" t="str">
        <f t="shared" si="30"/>
        <v/>
      </c>
      <c r="P201" s="140" t="str">
        <f t="shared" si="31"/>
        <v/>
      </c>
      <c r="Q201" s="140" t="str">
        <f t="shared" si="32"/>
        <v/>
      </c>
      <c r="R201" s="119" t="str">
        <f t="shared" si="33"/>
        <v/>
      </c>
    </row>
    <row r="202" spans="1:18" x14ac:dyDescent="0.25">
      <c r="A202" s="103" t="str">
        <f t="shared" si="34"/>
        <v/>
      </c>
      <c r="B202" s="88" t="str">
        <f t="shared" si="35"/>
        <v/>
      </c>
      <c r="C202" s="73" t="str">
        <f t="shared" si="36"/>
        <v/>
      </c>
      <c r="D202" s="104" t="str">
        <f t="shared" si="37"/>
        <v/>
      </c>
      <c r="E202" s="104" t="str">
        <f t="shared" si="38"/>
        <v/>
      </c>
      <c r="F202" s="104" t="str">
        <f t="shared" si="28"/>
        <v/>
      </c>
      <c r="G202" s="73" t="str">
        <f t="shared" si="29"/>
        <v/>
      </c>
      <c r="L202" s="139" t="str">
        <f t="shared" si="39"/>
        <v/>
      </c>
      <c r="M202" s="116" t="str">
        <f t="shared" si="40"/>
        <v/>
      </c>
      <c r="N202" s="119" t="str">
        <f t="shared" si="41"/>
        <v/>
      </c>
      <c r="O202" s="140" t="str">
        <f t="shared" si="30"/>
        <v/>
      </c>
      <c r="P202" s="140" t="str">
        <f t="shared" si="31"/>
        <v/>
      </c>
      <c r="Q202" s="140" t="str">
        <f t="shared" si="32"/>
        <v/>
      </c>
      <c r="R202" s="119" t="str">
        <f t="shared" si="33"/>
        <v/>
      </c>
    </row>
    <row r="203" spans="1:18" x14ac:dyDescent="0.25">
      <c r="A203" s="103" t="str">
        <f t="shared" si="34"/>
        <v/>
      </c>
      <c r="B203" s="88" t="str">
        <f t="shared" si="35"/>
        <v/>
      </c>
      <c r="C203" s="73" t="str">
        <f t="shared" si="36"/>
        <v/>
      </c>
      <c r="D203" s="104" t="str">
        <f t="shared" si="37"/>
        <v/>
      </c>
      <c r="E203" s="104" t="str">
        <f t="shared" si="38"/>
        <v/>
      </c>
      <c r="F203" s="104" t="str">
        <f t="shared" si="28"/>
        <v/>
      </c>
      <c r="G203" s="73" t="str">
        <f t="shared" si="29"/>
        <v/>
      </c>
      <c r="L203" s="139" t="str">
        <f t="shared" si="39"/>
        <v/>
      </c>
      <c r="M203" s="116" t="str">
        <f t="shared" si="40"/>
        <v/>
      </c>
      <c r="N203" s="119" t="str">
        <f t="shared" si="41"/>
        <v/>
      </c>
      <c r="O203" s="140" t="str">
        <f t="shared" si="30"/>
        <v/>
      </c>
      <c r="P203" s="140" t="str">
        <f t="shared" si="31"/>
        <v/>
      </c>
      <c r="Q203" s="140" t="str">
        <f t="shared" si="32"/>
        <v/>
      </c>
      <c r="R203" s="119" t="str">
        <f t="shared" si="33"/>
        <v/>
      </c>
    </row>
    <row r="204" spans="1:18" x14ac:dyDescent="0.25">
      <c r="A204" s="103" t="str">
        <f t="shared" si="34"/>
        <v/>
      </c>
      <c r="B204" s="88" t="str">
        <f t="shared" si="35"/>
        <v/>
      </c>
      <c r="C204" s="73" t="str">
        <f t="shared" si="36"/>
        <v/>
      </c>
      <c r="D204" s="104" t="str">
        <f t="shared" si="37"/>
        <v/>
      </c>
      <c r="E204" s="104" t="str">
        <f t="shared" si="38"/>
        <v/>
      </c>
      <c r="F204" s="104" t="str">
        <f t="shared" si="28"/>
        <v/>
      </c>
      <c r="G204" s="73" t="str">
        <f t="shared" si="29"/>
        <v/>
      </c>
      <c r="L204" s="139" t="str">
        <f t="shared" si="39"/>
        <v/>
      </c>
      <c r="M204" s="116" t="str">
        <f t="shared" si="40"/>
        <v/>
      </c>
      <c r="N204" s="119" t="str">
        <f t="shared" si="41"/>
        <v/>
      </c>
      <c r="O204" s="140" t="str">
        <f t="shared" si="30"/>
        <v/>
      </c>
      <c r="P204" s="140" t="str">
        <f t="shared" si="31"/>
        <v/>
      </c>
      <c r="Q204" s="140" t="str">
        <f t="shared" si="32"/>
        <v/>
      </c>
      <c r="R204" s="119" t="str">
        <f t="shared" si="33"/>
        <v/>
      </c>
    </row>
    <row r="205" spans="1:18" x14ac:dyDescent="0.25">
      <c r="A205" s="103" t="str">
        <f t="shared" si="34"/>
        <v/>
      </c>
      <c r="B205" s="88" t="str">
        <f t="shared" si="35"/>
        <v/>
      </c>
      <c r="C205" s="73" t="str">
        <f t="shared" si="36"/>
        <v/>
      </c>
      <c r="D205" s="104" t="str">
        <f t="shared" si="37"/>
        <v/>
      </c>
      <c r="E205" s="104" t="str">
        <f t="shared" si="38"/>
        <v/>
      </c>
      <c r="F205" s="104" t="str">
        <f t="shared" si="28"/>
        <v/>
      </c>
      <c r="G205" s="73" t="str">
        <f t="shared" si="29"/>
        <v/>
      </c>
      <c r="L205" s="139" t="str">
        <f t="shared" si="39"/>
        <v/>
      </c>
      <c r="M205" s="116" t="str">
        <f t="shared" si="40"/>
        <v/>
      </c>
      <c r="N205" s="119" t="str">
        <f t="shared" si="41"/>
        <v/>
      </c>
      <c r="O205" s="140" t="str">
        <f t="shared" si="30"/>
        <v/>
      </c>
      <c r="P205" s="140" t="str">
        <f t="shared" si="31"/>
        <v/>
      </c>
      <c r="Q205" s="140" t="str">
        <f t="shared" si="32"/>
        <v/>
      </c>
      <c r="R205" s="119" t="str">
        <f t="shared" si="33"/>
        <v/>
      </c>
    </row>
    <row r="206" spans="1:18" x14ac:dyDescent="0.25">
      <c r="A206" s="103" t="str">
        <f t="shared" si="34"/>
        <v/>
      </c>
      <c r="B206" s="88" t="str">
        <f t="shared" si="35"/>
        <v/>
      </c>
      <c r="C206" s="73" t="str">
        <f t="shared" si="36"/>
        <v/>
      </c>
      <c r="D206" s="104" t="str">
        <f t="shared" si="37"/>
        <v/>
      </c>
      <c r="E206" s="104" t="str">
        <f t="shared" si="38"/>
        <v/>
      </c>
      <c r="F206" s="104" t="str">
        <f t="shared" si="28"/>
        <v/>
      </c>
      <c r="G206" s="73" t="str">
        <f t="shared" si="29"/>
        <v/>
      </c>
      <c r="L206" s="139" t="str">
        <f t="shared" si="39"/>
        <v/>
      </c>
      <c r="M206" s="116" t="str">
        <f t="shared" si="40"/>
        <v/>
      </c>
      <c r="N206" s="119" t="str">
        <f t="shared" si="41"/>
        <v/>
      </c>
      <c r="O206" s="140" t="str">
        <f t="shared" si="30"/>
        <v/>
      </c>
      <c r="P206" s="140" t="str">
        <f t="shared" si="31"/>
        <v/>
      </c>
      <c r="Q206" s="140" t="str">
        <f t="shared" si="32"/>
        <v/>
      </c>
      <c r="R206" s="119" t="str">
        <f t="shared" si="33"/>
        <v/>
      </c>
    </row>
    <row r="207" spans="1:18" x14ac:dyDescent="0.25">
      <c r="A207" s="103" t="str">
        <f t="shared" si="34"/>
        <v/>
      </c>
      <c r="B207" s="88" t="str">
        <f t="shared" si="35"/>
        <v/>
      </c>
      <c r="C207" s="73" t="str">
        <f t="shared" si="36"/>
        <v/>
      </c>
      <c r="D207" s="104" t="str">
        <f t="shared" si="37"/>
        <v/>
      </c>
      <c r="E207" s="104" t="str">
        <f t="shared" si="38"/>
        <v/>
      </c>
      <c r="F207" s="104" t="str">
        <f t="shared" si="28"/>
        <v/>
      </c>
      <c r="G207" s="73" t="str">
        <f t="shared" si="29"/>
        <v/>
      </c>
      <c r="L207" s="139" t="str">
        <f t="shared" si="39"/>
        <v/>
      </c>
      <c r="M207" s="116" t="str">
        <f t="shared" si="40"/>
        <v/>
      </c>
      <c r="N207" s="119" t="str">
        <f t="shared" si="41"/>
        <v/>
      </c>
      <c r="O207" s="140" t="str">
        <f t="shared" si="30"/>
        <v/>
      </c>
      <c r="P207" s="140" t="str">
        <f t="shared" si="31"/>
        <v/>
      </c>
      <c r="Q207" s="140" t="str">
        <f t="shared" si="32"/>
        <v/>
      </c>
      <c r="R207" s="119" t="str">
        <f t="shared" si="33"/>
        <v/>
      </c>
    </row>
    <row r="208" spans="1:18" x14ac:dyDescent="0.25">
      <c r="A208" s="103" t="str">
        <f t="shared" si="34"/>
        <v/>
      </c>
      <c r="B208" s="88" t="str">
        <f t="shared" si="35"/>
        <v/>
      </c>
      <c r="C208" s="73" t="str">
        <f t="shared" si="36"/>
        <v/>
      </c>
      <c r="D208" s="104" t="str">
        <f t="shared" si="37"/>
        <v/>
      </c>
      <c r="E208" s="104" t="str">
        <f t="shared" si="38"/>
        <v/>
      </c>
      <c r="F208" s="104" t="str">
        <f t="shared" ref="F208:F271" si="42">IF(B208="","",SUM(D208:E208))</f>
        <v/>
      </c>
      <c r="G208" s="73" t="str">
        <f t="shared" ref="G208:G271" si="43">IF(B208="","",SUM(C208)-SUM(E208))</f>
        <v/>
      </c>
      <c r="L208" s="139" t="str">
        <f t="shared" si="39"/>
        <v/>
      </c>
      <c r="M208" s="116" t="str">
        <f t="shared" si="40"/>
        <v/>
      </c>
      <c r="N208" s="119" t="str">
        <f t="shared" si="41"/>
        <v/>
      </c>
      <c r="O208" s="140" t="str">
        <f t="shared" ref="O208:O271" si="44">IF(M208="","",IPMT($P$11/12,M208,$P$7,-$P$8,$P$9,0))</f>
        <v/>
      </c>
      <c r="P208" s="140" t="str">
        <f t="shared" ref="P208:P271" si="45">IF(M208="","",PPMT($P$11/12,M208,$P$7,-$P$8,$P$9,0))</f>
        <v/>
      </c>
      <c r="Q208" s="140" t="str">
        <f t="shared" ref="Q208:Q271" si="46">IF(M208="","",SUM(O208:P208))</f>
        <v/>
      </c>
      <c r="R208" s="119" t="str">
        <f t="shared" ref="R208:R271" si="47">IF(M208="","",SUM(N208)-SUM(P208))</f>
        <v/>
      </c>
    </row>
    <row r="209" spans="1:18" x14ac:dyDescent="0.25">
      <c r="A209" s="103" t="str">
        <f t="shared" ref="A209:A272" si="48">IF(B209="","",EDATE(A208,1))</f>
        <v/>
      </c>
      <c r="B209" s="88" t="str">
        <f t="shared" ref="B209:B272" si="49">IF(B208="","",IF(SUM(B208)+1&lt;=$E$7,SUM(B208)+1,""))</f>
        <v/>
      </c>
      <c r="C209" s="73" t="str">
        <f t="shared" ref="C209:C272" si="50">IF(B209="","",G208)</f>
        <v/>
      </c>
      <c r="D209" s="104" t="str">
        <f t="shared" ref="D209:D272" si="51">IF(B209="","",IPMT($E$11/12,B209,$E$7,-$E$8,$E$9,0))</f>
        <v/>
      </c>
      <c r="E209" s="104" t="str">
        <f t="shared" ref="E209:E272" si="52">IF(B209="","",PPMT($E$11/12,B209,$E$7,-$E$8,$E$9,0))</f>
        <v/>
      </c>
      <c r="F209" s="104" t="str">
        <f t="shared" si="42"/>
        <v/>
      </c>
      <c r="G209" s="73" t="str">
        <f t="shared" si="43"/>
        <v/>
      </c>
      <c r="L209" s="139" t="str">
        <f t="shared" ref="L209:L272" si="53">IF(M209="","",EDATE(L208,1))</f>
        <v/>
      </c>
      <c r="M209" s="116" t="str">
        <f t="shared" ref="M209:M272" si="54">IF(M208="","",IF(SUM(M208)+1&lt;=$E$7,SUM(M208)+1,""))</f>
        <v/>
      </c>
      <c r="N209" s="119" t="str">
        <f t="shared" ref="N209:N272" si="55">IF(M209="","",R208)</f>
        <v/>
      </c>
      <c r="O209" s="140" t="str">
        <f t="shared" si="44"/>
        <v/>
      </c>
      <c r="P209" s="140" t="str">
        <f t="shared" si="45"/>
        <v/>
      </c>
      <c r="Q209" s="140" t="str">
        <f t="shared" si="46"/>
        <v/>
      </c>
      <c r="R209" s="119" t="str">
        <f t="shared" si="47"/>
        <v/>
      </c>
    </row>
    <row r="210" spans="1:18" x14ac:dyDescent="0.25">
      <c r="A210" s="103" t="str">
        <f t="shared" si="48"/>
        <v/>
      </c>
      <c r="B210" s="88" t="str">
        <f t="shared" si="49"/>
        <v/>
      </c>
      <c r="C210" s="73" t="str">
        <f t="shared" si="50"/>
        <v/>
      </c>
      <c r="D210" s="104" t="str">
        <f t="shared" si="51"/>
        <v/>
      </c>
      <c r="E210" s="104" t="str">
        <f t="shared" si="52"/>
        <v/>
      </c>
      <c r="F210" s="104" t="str">
        <f t="shared" si="42"/>
        <v/>
      </c>
      <c r="G210" s="73" t="str">
        <f t="shared" si="43"/>
        <v/>
      </c>
      <c r="L210" s="139" t="str">
        <f t="shared" si="53"/>
        <v/>
      </c>
      <c r="M210" s="116" t="str">
        <f t="shared" si="54"/>
        <v/>
      </c>
      <c r="N210" s="119" t="str">
        <f t="shared" si="55"/>
        <v/>
      </c>
      <c r="O210" s="140" t="str">
        <f t="shared" si="44"/>
        <v/>
      </c>
      <c r="P210" s="140" t="str">
        <f t="shared" si="45"/>
        <v/>
      </c>
      <c r="Q210" s="140" t="str">
        <f t="shared" si="46"/>
        <v/>
      </c>
      <c r="R210" s="119" t="str">
        <f t="shared" si="47"/>
        <v/>
      </c>
    </row>
    <row r="211" spans="1:18" x14ac:dyDescent="0.25">
      <c r="A211" s="103" t="str">
        <f t="shared" si="48"/>
        <v/>
      </c>
      <c r="B211" s="88" t="str">
        <f t="shared" si="49"/>
        <v/>
      </c>
      <c r="C211" s="73" t="str">
        <f t="shared" si="50"/>
        <v/>
      </c>
      <c r="D211" s="104" t="str">
        <f t="shared" si="51"/>
        <v/>
      </c>
      <c r="E211" s="104" t="str">
        <f t="shared" si="52"/>
        <v/>
      </c>
      <c r="F211" s="104" t="str">
        <f t="shared" si="42"/>
        <v/>
      </c>
      <c r="G211" s="73" t="str">
        <f t="shared" si="43"/>
        <v/>
      </c>
      <c r="L211" s="139" t="str">
        <f t="shared" si="53"/>
        <v/>
      </c>
      <c r="M211" s="116" t="str">
        <f t="shared" si="54"/>
        <v/>
      </c>
      <c r="N211" s="119" t="str">
        <f t="shared" si="55"/>
        <v/>
      </c>
      <c r="O211" s="140" t="str">
        <f t="shared" si="44"/>
        <v/>
      </c>
      <c r="P211" s="140" t="str">
        <f t="shared" si="45"/>
        <v/>
      </c>
      <c r="Q211" s="140" t="str">
        <f t="shared" si="46"/>
        <v/>
      </c>
      <c r="R211" s="119" t="str">
        <f t="shared" si="47"/>
        <v/>
      </c>
    </row>
    <row r="212" spans="1:18" x14ac:dyDescent="0.25">
      <c r="A212" s="103" t="str">
        <f t="shared" si="48"/>
        <v/>
      </c>
      <c r="B212" s="88" t="str">
        <f t="shared" si="49"/>
        <v/>
      </c>
      <c r="C212" s="73" t="str">
        <f t="shared" si="50"/>
        <v/>
      </c>
      <c r="D212" s="104" t="str">
        <f t="shared" si="51"/>
        <v/>
      </c>
      <c r="E212" s="104" t="str">
        <f t="shared" si="52"/>
        <v/>
      </c>
      <c r="F212" s="104" t="str">
        <f t="shared" si="42"/>
        <v/>
      </c>
      <c r="G212" s="73" t="str">
        <f t="shared" si="43"/>
        <v/>
      </c>
      <c r="L212" s="139" t="str">
        <f t="shared" si="53"/>
        <v/>
      </c>
      <c r="M212" s="116" t="str">
        <f t="shared" si="54"/>
        <v/>
      </c>
      <c r="N212" s="119" t="str">
        <f t="shared" si="55"/>
        <v/>
      </c>
      <c r="O212" s="140" t="str">
        <f t="shared" si="44"/>
        <v/>
      </c>
      <c r="P212" s="140" t="str">
        <f t="shared" si="45"/>
        <v/>
      </c>
      <c r="Q212" s="140" t="str">
        <f t="shared" si="46"/>
        <v/>
      </c>
      <c r="R212" s="119" t="str">
        <f t="shared" si="47"/>
        <v/>
      </c>
    </row>
    <row r="213" spans="1:18" x14ac:dyDescent="0.25">
      <c r="A213" s="103" t="str">
        <f t="shared" si="48"/>
        <v/>
      </c>
      <c r="B213" s="88" t="str">
        <f t="shared" si="49"/>
        <v/>
      </c>
      <c r="C213" s="73" t="str">
        <f t="shared" si="50"/>
        <v/>
      </c>
      <c r="D213" s="104" t="str">
        <f t="shared" si="51"/>
        <v/>
      </c>
      <c r="E213" s="104" t="str">
        <f t="shared" si="52"/>
        <v/>
      </c>
      <c r="F213" s="104" t="str">
        <f t="shared" si="42"/>
        <v/>
      </c>
      <c r="G213" s="73" t="str">
        <f t="shared" si="43"/>
        <v/>
      </c>
      <c r="L213" s="139" t="str">
        <f t="shared" si="53"/>
        <v/>
      </c>
      <c r="M213" s="116" t="str">
        <f t="shared" si="54"/>
        <v/>
      </c>
      <c r="N213" s="119" t="str">
        <f t="shared" si="55"/>
        <v/>
      </c>
      <c r="O213" s="140" t="str">
        <f t="shared" si="44"/>
        <v/>
      </c>
      <c r="P213" s="140" t="str">
        <f t="shared" si="45"/>
        <v/>
      </c>
      <c r="Q213" s="140" t="str">
        <f t="shared" si="46"/>
        <v/>
      </c>
      <c r="R213" s="119" t="str">
        <f t="shared" si="47"/>
        <v/>
      </c>
    </row>
    <row r="214" spans="1:18" x14ac:dyDescent="0.25">
      <c r="A214" s="103" t="str">
        <f t="shared" si="48"/>
        <v/>
      </c>
      <c r="B214" s="88" t="str">
        <f t="shared" si="49"/>
        <v/>
      </c>
      <c r="C214" s="73" t="str">
        <f t="shared" si="50"/>
        <v/>
      </c>
      <c r="D214" s="104" t="str">
        <f t="shared" si="51"/>
        <v/>
      </c>
      <c r="E214" s="104" t="str">
        <f t="shared" si="52"/>
        <v/>
      </c>
      <c r="F214" s="104" t="str">
        <f t="shared" si="42"/>
        <v/>
      </c>
      <c r="G214" s="73" t="str">
        <f t="shared" si="43"/>
        <v/>
      </c>
      <c r="L214" s="139" t="str">
        <f t="shared" si="53"/>
        <v/>
      </c>
      <c r="M214" s="116" t="str">
        <f t="shared" si="54"/>
        <v/>
      </c>
      <c r="N214" s="119" t="str">
        <f t="shared" si="55"/>
        <v/>
      </c>
      <c r="O214" s="140" t="str">
        <f t="shared" si="44"/>
        <v/>
      </c>
      <c r="P214" s="140" t="str">
        <f t="shared" si="45"/>
        <v/>
      </c>
      <c r="Q214" s="140" t="str">
        <f t="shared" si="46"/>
        <v/>
      </c>
      <c r="R214" s="119" t="str">
        <f t="shared" si="47"/>
        <v/>
      </c>
    </row>
    <row r="215" spans="1:18" x14ac:dyDescent="0.25">
      <c r="A215" s="103" t="str">
        <f t="shared" si="48"/>
        <v/>
      </c>
      <c r="B215" s="88" t="str">
        <f t="shared" si="49"/>
        <v/>
      </c>
      <c r="C215" s="73" t="str">
        <f t="shared" si="50"/>
        <v/>
      </c>
      <c r="D215" s="104" t="str">
        <f t="shared" si="51"/>
        <v/>
      </c>
      <c r="E215" s="104" t="str">
        <f t="shared" si="52"/>
        <v/>
      </c>
      <c r="F215" s="104" t="str">
        <f t="shared" si="42"/>
        <v/>
      </c>
      <c r="G215" s="73" t="str">
        <f t="shared" si="43"/>
        <v/>
      </c>
      <c r="L215" s="139" t="str">
        <f t="shared" si="53"/>
        <v/>
      </c>
      <c r="M215" s="116" t="str">
        <f t="shared" si="54"/>
        <v/>
      </c>
      <c r="N215" s="119" t="str">
        <f t="shared" si="55"/>
        <v/>
      </c>
      <c r="O215" s="140" t="str">
        <f t="shared" si="44"/>
        <v/>
      </c>
      <c r="P215" s="140" t="str">
        <f t="shared" si="45"/>
        <v/>
      </c>
      <c r="Q215" s="140" t="str">
        <f t="shared" si="46"/>
        <v/>
      </c>
      <c r="R215" s="119" t="str">
        <f t="shared" si="47"/>
        <v/>
      </c>
    </row>
    <row r="216" spans="1:18" x14ac:dyDescent="0.25">
      <c r="A216" s="103" t="str">
        <f t="shared" si="48"/>
        <v/>
      </c>
      <c r="B216" s="88" t="str">
        <f t="shared" si="49"/>
        <v/>
      </c>
      <c r="C216" s="73" t="str">
        <f t="shared" si="50"/>
        <v/>
      </c>
      <c r="D216" s="104" t="str">
        <f t="shared" si="51"/>
        <v/>
      </c>
      <c r="E216" s="104" t="str">
        <f t="shared" si="52"/>
        <v/>
      </c>
      <c r="F216" s="104" t="str">
        <f t="shared" si="42"/>
        <v/>
      </c>
      <c r="G216" s="73" t="str">
        <f t="shared" si="43"/>
        <v/>
      </c>
      <c r="L216" s="139" t="str">
        <f t="shared" si="53"/>
        <v/>
      </c>
      <c r="M216" s="116" t="str">
        <f t="shared" si="54"/>
        <v/>
      </c>
      <c r="N216" s="119" t="str">
        <f t="shared" si="55"/>
        <v/>
      </c>
      <c r="O216" s="140" t="str">
        <f t="shared" si="44"/>
        <v/>
      </c>
      <c r="P216" s="140" t="str">
        <f t="shared" si="45"/>
        <v/>
      </c>
      <c r="Q216" s="140" t="str">
        <f t="shared" si="46"/>
        <v/>
      </c>
      <c r="R216" s="119" t="str">
        <f t="shared" si="47"/>
        <v/>
      </c>
    </row>
    <row r="217" spans="1:18" x14ac:dyDescent="0.25">
      <c r="A217" s="103" t="str">
        <f t="shared" si="48"/>
        <v/>
      </c>
      <c r="B217" s="88" t="str">
        <f t="shared" si="49"/>
        <v/>
      </c>
      <c r="C217" s="73" t="str">
        <f t="shared" si="50"/>
        <v/>
      </c>
      <c r="D217" s="104" t="str">
        <f t="shared" si="51"/>
        <v/>
      </c>
      <c r="E217" s="104" t="str">
        <f t="shared" si="52"/>
        <v/>
      </c>
      <c r="F217" s="104" t="str">
        <f t="shared" si="42"/>
        <v/>
      </c>
      <c r="G217" s="73" t="str">
        <f t="shared" si="43"/>
        <v/>
      </c>
      <c r="L217" s="139" t="str">
        <f t="shared" si="53"/>
        <v/>
      </c>
      <c r="M217" s="116" t="str">
        <f t="shared" si="54"/>
        <v/>
      </c>
      <c r="N217" s="119" t="str">
        <f t="shared" si="55"/>
        <v/>
      </c>
      <c r="O217" s="140" t="str">
        <f t="shared" si="44"/>
        <v/>
      </c>
      <c r="P217" s="140" t="str">
        <f t="shared" si="45"/>
        <v/>
      </c>
      <c r="Q217" s="140" t="str">
        <f t="shared" si="46"/>
        <v/>
      </c>
      <c r="R217" s="119" t="str">
        <f t="shared" si="47"/>
        <v/>
      </c>
    </row>
    <row r="218" spans="1:18" x14ac:dyDescent="0.25">
      <c r="A218" s="103" t="str">
        <f t="shared" si="48"/>
        <v/>
      </c>
      <c r="B218" s="88" t="str">
        <f t="shared" si="49"/>
        <v/>
      </c>
      <c r="C218" s="73" t="str">
        <f t="shared" si="50"/>
        <v/>
      </c>
      <c r="D218" s="104" t="str">
        <f t="shared" si="51"/>
        <v/>
      </c>
      <c r="E218" s="104" t="str">
        <f t="shared" si="52"/>
        <v/>
      </c>
      <c r="F218" s="104" t="str">
        <f t="shared" si="42"/>
        <v/>
      </c>
      <c r="G218" s="73" t="str">
        <f t="shared" si="43"/>
        <v/>
      </c>
      <c r="L218" s="139" t="str">
        <f t="shared" si="53"/>
        <v/>
      </c>
      <c r="M218" s="116" t="str">
        <f t="shared" si="54"/>
        <v/>
      </c>
      <c r="N218" s="119" t="str">
        <f t="shared" si="55"/>
        <v/>
      </c>
      <c r="O218" s="140" t="str">
        <f t="shared" si="44"/>
        <v/>
      </c>
      <c r="P218" s="140" t="str">
        <f t="shared" si="45"/>
        <v/>
      </c>
      <c r="Q218" s="140" t="str">
        <f t="shared" si="46"/>
        <v/>
      </c>
      <c r="R218" s="119" t="str">
        <f t="shared" si="47"/>
        <v/>
      </c>
    </row>
    <row r="219" spans="1:18" x14ac:dyDescent="0.25">
      <c r="A219" s="103" t="str">
        <f t="shared" si="48"/>
        <v/>
      </c>
      <c r="B219" s="88" t="str">
        <f t="shared" si="49"/>
        <v/>
      </c>
      <c r="C219" s="73" t="str">
        <f t="shared" si="50"/>
        <v/>
      </c>
      <c r="D219" s="104" t="str">
        <f t="shared" si="51"/>
        <v/>
      </c>
      <c r="E219" s="104" t="str">
        <f t="shared" si="52"/>
        <v/>
      </c>
      <c r="F219" s="104" t="str">
        <f t="shared" si="42"/>
        <v/>
      </c>
      <c r="G219" s="73" t="str">
        <f t="shared" si="43"/>
        <v/>
      </c>
      <c r="L219" s="139" t="str">
        <f t="shared" si="53"/>
        <v/>
      </c>
      <c r="M219" s="116" t="str">
        <f t="shared" si="54"/>
        <v/>
      </c>
      <c r="N219" s="119" t="str">
        <f t="shared" si="55"/>
        <v/>
      </c>
      <c r="O219" s="140" t="str">
        <f t="shared" si="44"/>
        <v/>
      </c>
      <c r="P219" s="140" t="str">
        <f t="shared" si="45"/>
        <v/>
      </c>
      <c r="Q219" s="140" t="str">
        <f t="shared" si="46"/>
        <v/>
      </c>
      <c r="R219" s="119" t="str">
        <f t="shared" si="47"/>
        <v/>
      </c>
    </row>
    <row r="220" spans="1:18" x14ac:dyDescent="0.25">
      <c r="A220" s="103" t="str">
        <f t="shared" si="48"/>
        <v/>
      </c>
      <c r="B220" s="88" t="str">
        <f t="shared" si="49"/>
        <v/>
      </c>
      <c r="C220" s="73" t="str">
        <f t="shared" si="50"/>
        <v/>
      </c>
      <c r="D220" s="104" t="str">
        <f t="shared" si="51"/>
        <v/>
      </c>
      <c r="E220" s="104" t="str">
        <f t="shared" si="52"/>
        <v/>
      </c>
      <c r="F220" s="104" t="str">
        <f t="shared" si="42"/>
        <v/>
      </c>
      <c r="G220" s="73" t="str">
        <f t="shared" si="43"/>
        <v/>
      </c>
      <c r="L220" s="139" t="str">
        <f t="shared" si="53"/>
        <v/>
      </c>
      <c r="M220" s="116" t="str">
        <f t="shared" si="54"/>
        <v/>
      </c>
      <c r="N220" s="119" t="str">
        <f t="shared" si="55"/>
        <v/>
      </c>
      <c r="O220" s="140" t="str">
        <f t="shared" si="44"/>
        <v/>
      </c>
      <c r="P220" s="140" t="str">
        <f t="shared" si="45"/>
        <v/>
      </c>
      <c r="Q220" s="140" t="str">
        <f t="shared" si="46"/>
        <v/>
      </c>
      <c r="R220" s="119" t="str">
        <f t="shared" si="47"/>
        <v/>
      </c>
    </row>
    <row r="221" spans="1:18" x14ac:dyDescent="0.25">
      <c r="A221" s="103" t="str">
        <f t="shared" si="48"/>
        <v/>
      </c>
      <c r="B221" s="88" t="str">
        <f t="shared" si="49"/>
        <v/>
      </c>
      <c r="C221" s="73" t="str">
        <f t="shared" si="50"/>
        <v/>
      </c>
      <c r="D221" s="104" t="str">
        <f t="shared" si="51"/>
        <v/>
      </c>
      <c r="E221" s="104" t="str">
        <f t="shared" si="52"/>
        <v/>
      </c>
      <c r="F221" s="104" t="str">
        <f t="shared" si="42"/>
        <v/>
      </c>
      <c r="G221" s="73" t="str">
        <f t="shared" si="43"/>
        <v/>
      </c>
      <c r="L221" s="139" t="str">
        <f t="shared" si="53"/>
        <v/>
      </c>
      <c r="M221" s="116" t="str">
        <f t="shared" si="54"/>
        <v/>
      </c>
      <c r="N221" s="119" t="str">
        <f t="shared" si="55"/>
        <v/>
      </c>
      <c r="O221" s="140" t="str">
        <f t="shared" si="44"/>
        <v/>
      </c>
      <c r="P221" s="140" t="str">
        <f t="shared" si="45"/>
        <v/>
      </c>
      <c r="Q221" s="140" t="str">
        <f t="shared" si="46"/>
        <v/>
      </c>
      <c r="R221" s="119" t="str">
        <f t="shared" si="47"/>
        <v/>
      </c>
    </row>
    <row r="222" spans="1:18" x14ac:dyDescent="0.25">
      <c r="A222" s="103" t="str">
        <f t="shared" si="48"/>
        <v/>
      </c>
      <c r="B222" s="88" t="str">
        <f t="shared" si="49"/>
        <v/>
      </c>
      <c r="C222" s="73" t="str">
        <f t="shared" si="50"/>
        <v/>
      </c>
      <c r="D222" s="104" t="str">
        <f t="shared" si="51"/>
        <v/>
      </c>
      <c r="E222" s="104" t="str">
        <f t="shared" si="52"/>
        <v/>
      </c>
      <c r="F222" s="104" t="str">
        <f t="shared" si="42"/>
        <v/>
      </c>
      <c r="G222" s="73" t="str">
        <f t="shared" si="43"/>
        <v/>
      </c>
      <c r="L222" s="139" t="str">
        <f t="shared" si="53"/>
        <v/>
      </c>
      <c r="M222" s="116" t="str">
        <f t="shared" si="54"/>
        <v/>
      </c>
      <c r="N222" s="119" t="str">
        <f t="shared" si="55"/>
        <v/>
      </c>
      <c r="O222" s="140" t="str">
        <f t="shared" si="44"/>
        <v/>
      </c>
      <c r="P222" s="140" t="str">
        <f t="shared" si="45"/>
        <v/>
      </c>
      <c r="Q222" s="140" t="str">
        <f t="shared" si="46"/>
        <v/>
      </c>
      <c r="R222" s="119" t="str">
        <f t="shared" si="47"/>
        <v/>
      </c>
    </row>
    <row r="223" spans="1:18" x14ac:dyDescent="0.25">
      <c r="A223" s="103" t="str">
        <f t="shared" si="48"/>
        <v/>
      </c>
      <c r="B223" s="88" t="str">
        <f t="shared" si="49"/>
        <v/>
      </c>
      <c r="C223" s="73" t="str">
        <f t="shared" si="50"/>
        <v/>
      </c>
      <c r="D223" s="104" t="str">
        <f t="shared" si="51"/>
        <v/>
      </c>
      <c r="E223" s="104" t="str">
        <f t="shared" si="52"/>
        <v/>
      </c>
      <c r="F223" s="104" t="str">
        <f t="shared" si="42"/>
        <v/>
      </c>
      <c r="G223" s="73" t="str">
        <f t="shared" si="43"/>
        <v/>
      </c>
      <c r="L223" s="139" t="str">
        <f t="shared" si="53"/>
        <v/>
      </c>
      <c r="M223" s="116" t="str">
        <f t="shared" si="54"/>
        <v/>
      </c>
      <c r="N223" s="119" t="str">
        <f t="shared" si="55"/>
        <v/>
      </c>
      <c r="O223" s="140" t="str">
        <f t="shared" si="44"/>
        <v/>
      </c>
      <c r="P223" s="140" t="str">
        <f t="shared" si="45"/>
        <v/>
      </c>
      <c r="Q223" s="140" t="str">
        <f t="shared" si="46"/>
        <v/>
      </c>
      <c r="R223" s="119" t="str">
        <f t="shared" si="47"/>
        <v/>
      </c>
    </row>
    <row r="224" spans="1:18" x14ac:dyDescent="0.25">
      <c r="A224" s="103" t="str">
        <f t="shared" si="48"/>
        <v/>
      </c>
      <c r="B224" s="88" t="str">
        <f t="shared" si="49"/>
        <v/>
      </c>
      <c r="C224" s="73" t="str">
        <f t="shared" si="50"/>
        <v/>
      </c>
      <c r="D224" s="104" t="str">
        <f t="shared" si="51"/>
        <v/>
      </c>
      <c r="E224" s="104" t="str">
        <f t="shared" si="52"/>
        <v/>
      </c>
      <c r="F224" s="104" t="str">
        <f t="shared" si="42"/>
        <v/>
      </c>
      <c r="G224" s="73" t="str">
        <f t="shared" si="43"/>
        <v/>
      </c>
      <c r="L224" s="139" t="str">
        <f t="shared" si="53"/>
        <v/>
      </c>
      <c r="M224" s="116" t="str">
        <f t="shared" si="54"/>
        <v/>
      </c>
      <c r="N224" s="119" t="str">
        <f t="shared" si="55"/>
        <v/>
      </c>
      <c r="O224" s="140" t="str">
        <f t="shared" si="44"/>
        <v/>
      </c>
      <c r="P224" s="140" t="str">
        <f t="shared" si="45"/>
        <v/>
      </c>
      <c r="Q224" s="140" t="str">
        <f t="shared" si="46"/>
        <v/>
      </c>
      <c r="R224" s="119" t="str">
        <f t="shared" si="47"/>
        <v/>
      </c>
    </row>
    <row r="225" spans="1:18" x14ac:dyDescent="0.25">
      <c r="A225" s="103" t="str">
        <f t="shared" si="48"/>
        <v/>
      </c>
      <c r="B225" s="88" t="str">
        <f t="shared" si="49"/>
        <v/>
      </c>
      <c r="C225" s="73" t="str">
        <f t="shared" si="50"/>
        <v/>
      </c>
      <c r="D225" s="104" t="str">
        <f t="shared" si="51"/>
        <v/>
      </c>
      <c r="E225" s="104" t="str">
        <f t="shared" si="52"/>
        <v/>
      </c>
      <c r="F225" s="104" t="str">
        <f t="shared" si="42"/>
        <v/>
      </c>
      <c r="G225" s="73" t="str">
        <f t="shared" si="43"/>
        <v/>
      </c>
      <c r="L225" s="139" t="str">
        <f t="shared" si="53"/>
        <v/>
      </c>
      <c r="M225" s="116" t="str">
        <f t="shared" si="54"/>
        <v/>
      </c>
      <c r="N225" s="119" t="str">
        <f t="shared" si="55"/>
        <v/>
      </c>
      <c r="O225" s="140" t="str">
        <f t="shared" si="44"/>
        <v/>
      </c>
      <c r="P225" s="140" t="str">
        <f t="shared" si="45"/>
        <v/>
      </c>
      <c r="Q225" s="140" t="str">
        <f t="shared" si="46"/>
        <v/>
      </c>
      <c r="R225" s="119" t="str">
        <f t="shared" si="47"/>
        <v/>
      </c>
    </row>
    <row r="226" spans="1:18" x14ac:dyDescent="0.25">
      <c r="A226" s="103" t="str">
        <f t="shared" si="48"/>
        <v/>
      </c>
      <c r="B226" s="88" t="str">
        <f t="shared" si="49"/>
        <v/>
      </c>
      <c r="C226" s="73" t="str">
        <f t="shared" si="50"/>
        <v/>
      </c>
      <c r="D226" s="104" t="str">
        <f t="shared" si="51"/>
        <v/>
      </c>
      <c r="E226" s="104" t="str">
        <f t="shared" si="52"/>
        <v/>
      </c>
      <c r="F226" s="104" t="str">
        <f t="shared" si="42"/>
        <v/>
      </c>
      <c r="G226" s="73" t="str">
        <f t="shared" si="43"/>
        <v/>
      </c>
      <c r="L226" s="139" t="str">
        <f t="shared" si="53"/>
        <v/>
      </c>
      <c r="M226" s="116" t="str">
        <f t="shared" si="54"/>
        <v/>
      </c>
      <c r="N226" s="119" t="str">
        <f t="shared" si="55"/>
        <v/>
      </c>
      <c r="O226" s="140" t="str">
        <f t="shared" si="44"/>
        <v/>
      </c>
      <c r="P226" s="140" t="str">
        <f t="shared" si="45"/>
        <v/>
      </c>
      <c r="Q226" s="140" t="str">
        <f t="shared" si="46"/>
        <v/>
      </c>
      <c r="R226" s="119" t="str">
        <f t="shared" si="47"/>
        <v/>
      </c>
    </row>
    <row r="227" spans="1:18" x14ac:dyDescent="0.25">
      <c r="A227" s="103" t="str">
        <f t="shared" si="48"/>
        <v/>
      </c>
      <c r="B227" s="88" t="str">
        <f t="shared" si="49"/>
        <v/>
      </c>
      <c r="C227" s="73" t="str">
        <f t="shared" si="50"/>
        <v/>
      </c>
      <c r="D227" s="104" t="str">
        <f t="shared" si="51"/>
        <v/>
      </c>
      <c r="E227" s="104" t="str">
        <f t="shared" si="52"/>
        <v/>
      </c>
      <c r="F227" s="104" t="str">
        <f t="shared" si="42"/>
        <v/>
      </c>
      <c r="G227" s="73" t="str">
        <f t="shared" si="43"/>
        <v/>
      </c>
      <c r="L227" s="139" t="str">
        <f t="shared" si="53"/>
        <v/>
      </c>
      <c r="M227" s="116" t="str">
        <f t="shared" si="54"/>
        <v/>
      </c>
      <c r="N227" s="119" t="str">
        <f t="shared" si="55"/>
        <v/>
      </c>
      <c r="O227" s="140" t="str">
        <f t="shared" si="44"/>
        <v/>
      </c>
      <c r="P227" s="140" t="str">
        <f t="shared" si="45"/>
        <v/>
      </c>
      <c r="Q227" s="140" t="str">
        <f t="shared" si="46"/>
        <v/>
      </c>
      <c r="R227" s="119" t="str">
        <f t="shared" si="47"/>
        <v/>
      </c>
    </row>
    <row r="228" spans="1:18" x14ac:dyDescent="0.25">
      <c r="A228" s="103" t="str">
        <f t="shared" si="48"/>
        <v/>
      </c>
      <c r="B228" s="88" t="str">
        <f t="shared" si="49"/>
        <v/>
      </c>
      <c r="C228" s="73" t="str">
        <f t="shared" si="50"/>
        <v/>
      </c>
      <c r="D228" s="104" t="str">
        <f t="shared" si="51"/>
        <v/>
      </c>
      <c r="E228" s="104" t="str">
        <f t="shared" si="52"/>
        <v/>
      </c>
      <c r="F228" s="104" t="str">
        <f t="shared" si="42"/>
        <v/>
      </c>
      <c r="G228" s="73" t="str">
        <f t="shared" si="43"/>
        <v/>
      </c>
      <c r="L228" s="139" t="str">
        <f t="shared" si="53"/>
        <v/>
      </c>
      <c r="M228" s="116" t="str">
        <f t="shared" si="54"/>
        <v/>
      </c>
      <c r="N228" s="119" t="str">
        <f t="shared" si="55"/>
        <v/>
      </c>
      <c r="O228" s="140" t="str">
        <f t="shared" si="44"/>
        <v/>
      </c>
      <c r="P228" s="140" t="str">
        <f t="shared" si="45"/>
        <v/>
      </c>
      <c r="Q228" s="140" t="str">
        <f t="shared" si="46"/>
        <v/>
      </c>
      <c r="R228" s="119" t="str">
        <f t="shared" si="47"/>
        <v/>
      </c>
    </row>
    <row r="229" spans="1:18" x14ac:dyDescent="0.25">
      <c r="A229" s="103" t="str">
        <f t="shared" si="48"/>
        <v/>
      </c>
      <c r="B229" s="88" t="str">
        <f t="shared" si="49"/>
        <v/>
      </c>
      <c r="C229" s="73" t="str">
        <f t="shared" si="50"/>
        <v/>
      </c>
      <c r="D229" s="104" t="str">
        <f t="shared" si="51"/>
        <v/>
      </c>
      <c r="E229" s="104" t="str">
        <f t="shared" si="52"/>
        <v/>
      </c>
      <c r="F229" s="104" t="str">
        <f t="shared" si="42"/>
        <v/>
      </c>
      <c r="G229" s="73" t="str">
        <f t="shared" si="43"/>
        <v/>
      </c>
      <c r="L229" s="139" t="str">
        <f t="shared" si="53"/>
        <v/>
      </c>
      <c r="M229" s="116" t="str">
        <f t="shared" si="54"/>
        <v/>
      </c>
      <c r="N229" s="119" t="str">
        <f t="shared" si="55"/>
        <v/>
      </c>
      <c r="O229" s="140" t="str">
        <f t="shared" si="44"/>
        <v/>
      </c>
      <c r="P229" s="140" t="str">
        <f t="shared" si="45"/>
        <v/>
      </c>
      <c r="Q229" s="140" t="str">
        <f t="shared" si="46"/>
        <v/>
      </c>
      <c r="R229" s="119" t="str">
        <f t="shared" si="47"/>
        <v/>
      </c>
    </row>
    <row r="230" spans="1:18" x14ac:dyDescent="0.25">
      <c r="A230" s="103" t="str">
        <f t="shared" si="48"/>
        <v/>
      </c>
      <c r="B230" s="88" t="str">
        <f t="shared" si="49"/>
        <v/>
      </c>
      <c r="C230" s="73" t="str">
        <f t="shared" si="50"/>
        <v/>
      </c>
      <c r="D230" s="104" t="str">
        <f t="shared" si="51"/>
        <v/>
      </c>
      <c r="E230" s="104" t="str">
        <f t="shared" si="52"/>
        <v/>
      </c>
      <c r="F230" s="104" t="str">
        <f t="shared" si="42"/>
        <v/>
      </c>
      <c r="G230" s="73" t="str">
        <f t="shared" si="43"/>
        <v/>
      </c>
      <c r="L230" s="139" t="str">
        <f t="shared" si="53"/>
        <v/>
      </c>
      <c r="M230" s="116" t="str">
        <f t="shared" si="54"/>
        <v/>
      </c>
      <c r="N230" s="119" t="str">
        <f t="shared" si="55"/>
        <v/>
      </c>
      <c r="O230" s="140" t="str">
        <f t="shared" si="44"/>
        <v/>
      </c>
      <c r="P230" s="140" t="str">
        <f t="shared" si="45"/>
        <v/>
      </c>
      <c r="Q230" s="140" t="str">
        <f t="shared" si="46"/>
        <v/>
      </c>
      <c r="R230" s="119" t="str">
        <f t="shared" si="47"/>
        <v/>
      </c>
    </row>
    <row r="231" spans="1:18" x14ac:dyDescent="0.25">
      <c r="A231" s="103" t="str">
        <f t="shared" si="48"/>
        <v/>
      </c>
      <c r="B231" s="88" t="str">
        <f t="shared" si="49"/>
        <v/>
      </c>
      <c r="C231" s="73" t="str">
        <f t="shared" si="50"/>
        <v/>
      </c>
      <c r="D231" s="104" t="str">
        <f t="shared" si="51"/>
        <v/>
      </c>
      <c r="E231" s="104" t="str">
        <f t="shared" si="52"/>
        <v/>
      </c>
      <c r="F231" s="104" t="str">
        <f t="shared" si="42"/>
        <v/>
      </c>
      <c r="G231" s="73" t="str">
        <f t="shared" si="43"/>
        <v/>
      </c>
      <c r="L231" s="139" t="str">
        <f t="shared" si="53"/>
        <v/>
      </c>
      <c r="M231" s="116" t="str">
        <f t="shared" si="54"/>
        <v/>
      </c>
      <c r="N231" s="119" t="str">
        <f t="shared" si="55"/>
        <v/>
      </c>
      <c r="O231" s="140" t="str">
        <f t="shared" si="44"/>
        <v/>
      </c>
      <c r="P231" s="140" t="str">
        <f t="shared" si="45"/>
        <v/>
      </c>
      <c r="Q231" s="140" t="str">
        <f t="shared" si="46"/>
        <v/>
      </c>
      <c r="R231" s="119" t="str">
        <f t="shared" si="47"/>
        <v/>
      </c>
    </row>
    <row r="232" spans="1:18" x14ac:dyDescent="0.25">
      <c r="A232" s="103" t="str">
        <f t="shared" si="48"/>
        <v/>
      </c>
      <c r="B232" s="88" t="str">
        <f t="shared" si="49"/>
        <v/>
      </c>
      <c r="C232" s="73" t="str">
        <f t="shared" si="50"/>
        <v/>
      </c>
      <c r="D232" s="104" t="str">
        <f t="shared" si="51"/>
        <v/>
      </c>
      <c r="E232" s="104" t="str">
        <f t="shared" si="52"/>
        <v/>
      </c>
      <c r="F232" s="104" t="str">
        <f t="shared" si="42"/>
        <v/>
      </c>
      <c r="G232" s="73" t="str">
        <f t="shared" si="43"/>
        <v/>
      </c>
      <c r="L232" s="139" t="str">
        <f t="shared" si="53"/>
        <v/>
      </c>
      <c r="M232" s="116" t="str">
        <f t="shared" si="54"/>
        <v/>
      </c>
      <c r="N232" s="119" t="str">
        <f t="shared" si="55"/>
        <v/>
      </c>
      <c r="O232" s="140" t="str">
        <f t="shared" si="44"/>
        <v/>
      </c>
      <c r="P232" s="140" t="str">
        <f t="shared" si="45"/>
        <v/>
      </c>
      <c r="Q232" s="140" t="str">
        <f t="shared" si="46"/>
        <v/>
      </c>
      <c r="R232" s="119" t="str">
        <f t="shared" si="47"/>
        <v/>
      </c>
    </row>
    <row r="233" spans="1:18" x14ac:dyDescent="0.25">
      <c r="A233" s="103" t="str">
        <f t="shared" si="48"/>
        <v/>
      </c>
      <c r="B233" s="88" t="str">
        <f t="shared" si="49"/>
        <v/>
      </c>
      <c r="C233" s="73" t="str">
        <f t="shared" si="50"/>
        <v/>
      </c>
      <c r="D233" s="104" t="str">
        <f t="shared" si="51"/>
        <v/>
      </c>
      <c r="E233" s="104" t="str">
        <f t="shared" si="52"/>
        <v/>
      </c>
      <c r="F233" s="104" t="str">
        <f t="shared" si="42"/>
        <v/>
      </c>
      <c r="G233" s="73" t="str">
        <f t="shared" si="43"/>
        <v/>
      </c>
      <c r="L233" s="139" t="str">
        <f t="shared" si="53"/>
        <v/>
      </c>
      <c r="M233" s="116" t="str">
        <f t="shared" si="54"/>
        <v/>
      </c>
      <c r="N233" s="119" t="str">
        <f t="shared" si="55"/>
        <v/>
      </c>
      <c r="O233" s="140" t="str">
        <f t="shared" si="44"/>
        <v/>
      </c>
      <c r="P233" s="140" t="str">
        <f t="shared" si="45"/>
        <v/>
      </c>
      <c r="Q233" s="140" t="str">
        <f t="shared" si="46"/>
        <v/>
      </c>
      <c r="R233" s="119" t="str">
        <f t="shared" si="47"/>
        <v/>
      </c>
    </row>
    <row r="234" spans="1:18" x14ac:dyDescent="0.25">
      <c r="A234" s="103" t="str">
        <f t="shared" si="48"/>
        <v/>
      </c>
      <c r="B234" s="88" t="str">
        <f t="shared" si="49"/>
        <v/>
      </c>
      <c r="C234" s="73" t="str">
        <f t="shared" si="50"/>
        <v/>
      </c>
      <c r="D234" s="104" t="str">
        <f t="shared" si="51"/>
        <v/>
      </c>
      <c r="E234" s="104" t="str">
        <f t="shared" si="52"/>
        <v/>
      </c>
      <c r="F234" s="104" t="str">
        <f t="shared" si="42"/>
        <v/>
      </c>
      <c r="G234" s="73" t="str">
        <f t="shared" si="43"/>
        <v/>
      </c>
      <c r="L234" s="139" t="str">
        <f t="shared" si="53"/>
        <v/>
      </c>
      <c r="M234" s="116" t="str">
        <f t="shared" si="54"/>
        <v/>
      </c>
      <c r="N234" s="119" t="str">
        <f t="shared" si="55"/>
        <v/>
      </c>
      <c r="O234" s="140" t="str">
        <f t="shared" si="44"/>
        <v/>
      </c>
      <c r="P234" s="140" t="str">
        <f t="shared" si="45"/>
        <v/>
      </c>
      <c r="Q234" s="140" t="str">
        <f t="shared" si="46"/>
        <v/>
      </c>
      <c r="R234" s="119" t="str">
        <f t="shared" si="47"/>
        <v/>
      </c>
    </row>
    <row r="235" spans="1:18" x14ac:dyDescent="0.25">
      <c r="A235" s="103" t="str">
        <f t="shared" si="48"/>
        <v/>
      </c>
      <c r="B235" s="88" t="str">
        <f t="shared" si="49"/>
        <v/>
      </c>
      <c r="C235" s="73" t="str">
        <f t="shared" si="50"/>
        <v/>
      </c>
      <c r="D235" s="104" t="str">
        <f t="shared" si="51"/>
        <v/>
      </c>
      <c r="E235" s="104" t="str">
        <f t="shared" si="52"/>
        <v/>
      </c>
      <c r="F235" s="104" t="str">
        <f t="shared" si="42"/>
        <v/>
      </c>
      <c r="G235" s="73" t="str">
        <f t="shared" si="43"/>
        <v/>
      </c>
      <c r="L235" s="139" t="str">
        <f t="shared" si="53"/>
        <v/>
      </c>
      <c r="M235" s="116" t="str">
        <f t="shared" si="54"/>
        <v/>
      </c>
      <c r="N235" s="119" t="str">
        <f t="shared" si="55"/>
        <v/>
      </c>
      <c r="O235" s="140" t="str">
        <f t="shared" si="44"/>
        <v/>
      </c>
      <c r="P235" s="140" t="str">
        <f t="shared" si="45"/>
        <v/>
      </c>
      <c r="Q235" s="140" t="str">
        <f t="shared" si="46"/>
        <v/>
      </c>
      <c r="R235" s="119" t="str">
        <f t="shared" si="47"/>
        <v/>
      </c>
    </row>
    <row r="236" spans="1:18" x14ac:dyDescent="0.25">
      <c r="A236" s="103" t="str">
        <f t="shared" si="48"/>
        <v/>
      </c>
      <c r="B236" s="88" t="str">
        <f t="shared" si="49"/>
        <v/>
      </c>
      <c r="C236" s="73" t="str">
        <f t="shared" si="50"/>
        <v/>
      </c>
      <c r="D236" s="104" t="str">
        <f t="shared" si="51"/>
        <v/>
      </c>
      <c r="E236" s="104" t="str">
        <f t="shared" si="52"/>
        <v/>
      </c>
      <c r="F236" s="104" t="str">
        <f t="shared" si="42"/>
        <v/>
      </c>
      <c r="G236" s="73" t="str">
        <f t="shared" si="43"/>
        <v/>
      </c>
      <c r="L236" s="139" t="str">
        <f t="shared" si="53"/>
        <v/>
      </c>
      <c r="M236" s="116" t="str">
        <f t="shared" si="54"/>
        <v/>
      </c>
      <c r="N236" s="119" t="str">
        <f t="shared" si="55"/>
        <v/>
      </c>
      <c r="O236" s="140" t="str">
        <f t="shared" si="44"/>
        <v/>
      </c>
      <c r="P236" s="140" t="str">
        <f t="shared" si="45"/>
        <v/>
      </c>
      <c r="Q236" s="140" t="str">
        <f t="shared" si="46"/>
        <v/>
      </c>
      <c r="R236" s="119" t="str">
        <f t="shared" si="47"/>
        <v/>
      </c>
    </row>
    <row r="237" spans="1:18" x14ac:dyDescent="0.25">
      <c r="A237" s="103" t="str">
        <f t="shared" si="48"/>
        <v/>
      </c>
      <c r="B237" s="88" t="str">
        <f t="shared" si="49"/>
        <v/>
      </c>
      <c r="C237" s="73" t="str">
        <f t="shared" si="50"/>
        <v/>
      </c>
      <c r="D237" s="104" t="str">
        <f t="shared" si="51"/>
        <v/>
      </c>
      <c r="E237" s="104" t="str">
        <f t="shared" si="52"/>
        <v/>
      </c>
      <c r="F237" s="104" t="str">
        <f t="shared" si="42"/>
        <v/>
      </c>
      <c r="G237" s="73" t="str">
        <f t="shared" si="43"/>
        <v/>
      </c>
      <c r="L237" s="139" t="str">
        <f t="shared" si="53"/>
        <v/>
      </c>
      <c r="M237" s="116" t="str">
        <f t="shared" si="54"/>
        <v/>
      </c>
      <c r="N237" s="119" t="str">
        <f t="shared" si="55"/>
        <v/>
      </c>
      <c r="O237" s="140" t="str">
        <f t="shared" si="44"/>
        <v/>
      </c>
      <c r="P237" s="140" t="str">
        <f t="shared" si="45"/>
        <v/>
      </c>
      <c r="Q237" s="140" t="str">
        <f t="shared" si="46"/>
        <v/>
      </c>
      <c r="R237" s="119" t="str">
        <f t="shared" si="47"/>
        <v/>
      </c>
    </row>
    <row r="238" spans="1:18" x14ac:dyDescent="0.25">
      <c r="A238" s="103" t="str">
        <f t="shared" si="48"/>
        <v/>
      </c>
      <c r="B238" s="88" t="str">
        <f t="shared" si="49"/>
        <v/>
      </c>
      <c r="C238" s="73" t="str">
        <f t="shared" si="50"/>
        <v/>
      </c>
      <c r="D238" s="104" t="str">
        <f t="shared" si="51"/>
        <v/>
      </c>
      <c r="E238" s="104" t="str">
        <f t="shared" si="52"/>
        <v/>
      </c>
      <c r="F238" s="104" t="str">
        <f t="shared" si="42"/>
        <v/>
      </c>
      <c r="G238" s="73" t="str">
        <f t="shared" si="43"/>
        <v/>
      </c>
      <c r="L238" s="139" t="str">
        <f t="shared" si="53"/>
        <v/>
      </c>
      <c r="M238" s="116" t="str">
        <f t="shared" si="54"/>
        <v/>
      </c>
      <c r="N238" s="119" t="str">
        <f t="shared" si="55"/>
        <v/>
      </c>
      <c r="O238" s="140" t="str">
        <f t="shared" si="44"/>
        <v/>
      </c>
      <c r="P238" s="140" t="str">
        <f t="shared" si="45"/>
        <v/>
      </c>
      <c r="Q238" s="140" t="str">
        <f t="shared" si="46"/>
        <v/>
      </c>
      <c r="R238" s="119" t="str">
        <f t="shared" si="47"/>
        <v/>
      </c>
    </row>
    <row r="239" spans="1:18" x14ac:dyDescent="0.25">
      <c r="A239" s="103" t="str">
        <f t="shared" si="48"/>
        <v/>
      </c>
      <c r="B239" s="88" t="str">
        <f t="shared" si="49"/>
        <v/>
      </c>
      <c r="C239" s="73" t="str">
        <f t="shared" si="50"/>
        <v/>
      </c>
      <c r="D239" s="104" t="str">
        <f t="shared" si="51"/>
        <v/>
      </c>
      <c r="E239" s="104" t="str">
        <f t="shared" si="52"/>
        <v/>
      </c>
      <c r="F239" s="104" t="str">
        <f t="shared" si="42"/>
        <v/>
      </c>
      <c r="G239" s="73" t="str">
        <f t="shared" si="43"/>
        <v/>
      </c>
      <c r="L239" s="139" t="str">
        <f t="shared" si="53"/>
        <v/>
      </c>
      <c r="M239" s="116" t="str">
        <f t="shared" si="54"/>
        <v/>
      </c>
      <c r="N239" s="119" t="str">
        <f t="shared" si="55"/>
        <v/>
      </c>
      <c r="O239" s="140" t="str">
        <f t="shared" si="44"/>
        <v/>
      </c>
      <c r="P239" s="140" t="str">
        <f t="shared" si="45"/>
        <v/>
      </c>
      <c r="Q239" s="140" t="str">
        <f t="shared" si="46"/>
        <v/>
      </c>
      <c r="R239" s="119" t="str">
        <f t="shared" si="47"/>
        <v/>
      </c>
    </row>
    <row r="240" spans="1:18" x14ac:dyDescent="0.25">
      <c r="A240" s="103" t="str">
        <f t="shared" si="48"/>
        <v/>
      </c>
      <c r="B240" s="88" t="str">
        <f t="shared" si="49"/>
        <v/>
      </c>
      <c r="C240" s="73" t="str">
        <f t="shared" si="50"/>
        <v/>
      </c>
      <c r="D240" s="104" t="str">
        <f t="shared" si="51"/>
        <v/>
      </c>
      <c r="E240" s="104" t="str">
        <f t="shared" si="52"/>
        <v/>
      </c>
      <c r="F240" s="104" t="str">
        <f t="shared" si="42"/>
        <v/>
      </c>
      <c r="G240" s="73" t="str">
        <f t="shared" si="43"/>
        <v/>
      </c>
      <c r="L240" s="139" t="str">
        <f t="shared" si="53"/>
        <v/>
      </c>
      <c r="M240" s="116" t="str">
        <f t="shared" si="54"/>
        <v/>
      </c>
      <c r="N240" s="119" t="str">
        <f t="shared" si="55"/>
        <v/>
      </c>
      <c r="O240" s="140" t="str">
        <f t="shared" si="44"/>
        <v/>
      </c>
      <c r="P240" s="140" t="str">
        <f t="shared" si="45"/>
        <v/>
      </c>
      <c r="Q240" s="140" t="str">
        <f t="shared" si="46"/>
        <v/>
      </c>
      <c r="R240" s="119" t="str">
        <f t="shared" si="47"/>
        <v/>
      </c>
    </row>
    <row r="241" spans="1:18" x14ac:dyDescent="0.25">
      <c r="A241" s="103" t="str">
        <f t="shared" si="48"/>
        <v/>
      </c>
      <c r="B241" s="88" t="str">
        <f t="shared" si="49"/>
        <v/>
      </c>
      <c r="C241" s="73" t="str">
        <f t="shared" si="50"/>
        <v/>
      </c>
      <c r="D241" s="104" t="str">
        <f t="shared" si="51"/>
        <v/>
      </c>
      <c r="E241" s="104" t="str">
        <f t="shared" si="52"/>
        <v/>
      </c>
      <c r="F241" s="104" t="str">
        <f t="shared" si="42"/>
        <v/>
      </c>
      <c r="G241" s="73" t="str">
        <f t="shared" si="43"/>
        <v/>
      </c>
      <c r="L241" s="139" t="str">
        <f t="shared" si="53"/>
        <v/>
      </c>
      <c r="M241" s="116" t="str">
        <f t="shared" si="54"/>
        <v/>
      </c>
      <c r="N241" s="119" t="str">
        <f t="shared" si="55"/>
        <v/>
      </c>
      <c r="O241" s="140" t="str">
        <f t="shared" si="44"/>
        <v/>
      </c>
      <c r="P241" s="140" t="str">
        <f t="shared" si="45"/>
        <v/>
      </c>
      <c r="Q241" s="140" t="str">
        <f t="shared" si="46"/>
        <v/>
      </c>
      <c r="R241" s="119" t="str">
        <f t="shared" si="47"/>
        <v/>
      </c>
    </row>
    <row r="242" spans="1:18" x14ac:dyDescent="0.25">
      <c r="A242" s="103" t="str">
        <f t="shared" si="48"/>
        <v/>
      </c>
      <c r="B242" s="88" t="str">
        <f t="shared" si="49"/>
        <v/>
      </c>
      <c r="C242" s="73" t="str">
        <f t="shared" si="50"/>
        <v/>
      </c>
      <c r="D242" s="104" t="str">
        <f t="shared" si="51"/>
        <v/>
      </c>
      <c r="E242" s="104" t="str">
        <f t="shared" si="52"/>
        <v/>
      </c>
      <c r="F242" s="104" t="str">
        <f t="shared" si="42"/>
        <v/>
      </c>
      <c r="G242" s="73" t="str">
        <f t="shared" si="43"/>
        <v/>
      </c>
      <c r="L242" s="139" t="str">
        <f t="shared" si="53"/>
        <v/>
      </c>
      <c r="M242" s="116" t="str">
        <f t="shared" si="54"/>
        <v/>
      </c>
      <c r="N242" s="119" t="str">
        <f t="shared" si="55"/>
        <v/>
      </c>
      <c r="O242" s="140" t="str">
        <f t="shared" si="44"/>
        <v/>
      </c>
      <c r="P242" s="140" t="str">
        <f t="shared" si="45"/>
        <v/>
      </c>
      <c r="Q242" s="140" t="str">
        <f t="shared" si="46"/>
        <v/>
      </c>
      <c r="R242" s="119" t="str">
        <f t="shared" si="47"/>
        <v/>
      </c>
    </row>
    <row r="243" spans="1:18" x14ac:dyDescent="0.25">
      <c r="A243" s="103" t="str">
        <f t="shared" si="48"/>
        <v/>
      </c>
      <c r="B243" s="88" t="str">
        <f t="shared" si="49"/>
        <v/>
      </c>
      <c r="C243" s="73" t="str">
        <f t="shared" si="50"/>
        <v/>
      </c>
      <c r="D243" s="104" t="str">
        <f t="shared" si="51"/>
        <v/>
      </c>
      <c r="E243" s="104" t="str">
        <f t="shared" si="52"/>
        <v/>
      </c>
      <c r="F243" s="104" t="str">
        <f t="shared" si="42"/>
        <v/>
      </c>
      <c r="G243" s="73" t="str">
        <f t="shared" si="43"/>
        <v/>
      </c>
      <c r="L243" s="139" t="str">
        <f t="shared" si="53"/>
        <v/>
      </c>
      <c r="M243" s="116" t="str">
        <f t="shared" si="54"/>
        <v/>
      </c>
      <c r="N243" s="119" t="str">
        <f t="shared" si="55"/>
        <v/>
      </c>
      <c r="O243" s="140" t="str">
        <f t="shared" si="44"/>
        <v/>
      </c>
      <c r="P243" s="140" t="str">
        <f t="shared" si="45"/>
        <v/>
      </c>
      <c r="Q243" s="140" t="str">
        <f t="shared" si="46"/>
        <v/>
      </c>
      <c r="R243" s="119" t="str">
        <f t="shared" si="47"/>
        <v/>
      </c>
    </row>
    <row r="244" spans="1:18" x14ac:dyDescent="0.25">
      <c r="A244" s="103" t="str">
        <f t="shared" si="48"/>
        <v/>
      </c>
      <c r="B244" s="88" t="str">
        <f t="shared" si="49"/>
        <v/>
      </c>
      <c r="C244" s="73" t="str">
        <f t="shared" si="50"/>
        <v/>
      </c>
      <c r="D244" s="104" t="str">
        <f t="shared" si="51"/>
        <v/>
      </c>
      <c r="E244" s="104" t="str">
        <f t="shared" si="52"/>
        <v/>
      </c>
      <c r="F244" s="104" t="str">
        <f t="shared" si="42"/>
        <v/>
      </c>
      <c r="G244" s="73" t="str">
        <f t="shared" si="43"/>
        <v/>
      </c>
      <c r="L244" s="139" t="str">
        <f t="shared" si="53"/>
        <v/>
      </c>
      <c r="M244" s="116" t="str">
        <f t="shared" si="54"/>
        <v/>
      </c>
      <c r="N244" s="119" t="str">
        <f t="shared" si="55"/>
        <v/>
      </c>
      <c r="O244" s="140" t="str">
        <f t="shared" si="44"/>
        <v/>
      </c>
      <c r="P244" s="140" t="str">
        <f t="shared" si="45"/>
        <v/>
      </c>
      <c r="Q244" s="140" t="str">
        <f t="shared" si="46"/>
        <v/>
      </c>
      <c r="R244" s="119" t="str">
        <f t="shared" si="47"/>
        <v/>
      </c>
    </row>
    <row r="245" spans="1:18" x14ac:dyDescent="0.25">
      <c r="A245" s="103" t="str">
        <f t="shared" si="48"/>
        <v/>
      </c>
      <c r="B245" s="88" t="str">
        <f t="shared" si="49"/>
        <v/>
      </c>
      <c r="C245" s="73" t="str">
        <f t="shared" si="50"/>
        <v/>
      </c>
      <c r="D245" s="104" t="str">
        <f t="shared" si="51"/>
        <v/>
      </c>
      <c r="E245" s="104" t="str">
        <f t="shared" si="52"/>
        <v/>
      </c>
      <c r="F245" s="104" t="str">
        <f t="shared" si="42"/>
        <v/>
      </c>
      <c r="G245" s="73" t="str">
        <f t="shared" si="43"/>
        <v/>
      </c>
      <c r="L245" s="139" t="str">
        <f t="shared" si="53"/>
        <v/>
      </c>
      <c r="M245" s="116" t="str">
        <f t="shared" si="54"/>
        <v/>
      </c>
      <c r="N245" s="119" t="str">
        <f t="shared" si="55"/>
        <v/>
      </c>
      <c r="O245" s="140" t="str">
        <f t="shared" si="44"/>
        <v/>
      </c>
      <c r="P245" s="140" t="str">
        <f t="shared" si="45"/>
        <v/>
      </c>
      <c r="Q245" s="140" t="str">
        <f t="shared" si="46"/>
        <v/>
      </c>
      <c r="R245" s="119" t="str">
        <f t="shared" si="47"/>
        <v/>
      </c>
    </row>
    <row r="246" spans="1:18" x14ac:dyDescent="0.25">
      <c r="A246" s="103" t="str">
        <f t="shared" si="48"/>
        <v/>
      </c>
      <c r="B246" s="88" t="str">
        <f t="shared" si="49"/>
        <v/>
      </c>
      <c r="C246" s="73" t="str">
        <f t="shared" si="50"/>
        <v/>
      </c>
      <c r="D246" s="104" t="str">
        <f t="shared" si="51"/>
        <v/>
      </c>
      <c r="E246" s="104" t="str">
        <f t="shared" si="52"/>
        <v/>
      </c>
      <c r="F246" s="104" t="str">
        <f t="shared" si="42"/>
        <v/>
      </c>
      <c r="G246" s="73" t="str">
        <f t="shared" si="43"/>
        <v/>
      </c>
      <c r="L246" s="139" t="str">
        <f t="shared" si="53"/>
        <v/>
      </c>
      <c r="M246" s="116" t="str">
        <f t="shared" si="54"/>
        <v/>
      </c>
      <c r="N246" s="119" t="str">
        <f t="shared" si="55"/>
        <v/>
      </c>
      <c r="O246" s="140" t="str">
        <f t="shared" si="44"/>
        <v/>
      </c>
      <c r="P246" s="140" t="str">
        <f t="shared" si="45"/>
        <v/>
      </c>
      <c r="Q246" s="140" t="str">
        <f t="shared" si="46"/>
        <v/>
      </c>
      <c r="R246" s="119" t="str">
        <f t="shared" si="47"/>
        <v/>
      </c>
    </row>
    <row r="247" spans="1:18" x14ac:dyDescent="0.25">
      <c r="A247" s="103" t="str">
        <f t="shared" si="48"/>
        <v/>
      </c>
      <c r="B247" s="88" t="str">
        <f t="shared" si="49"/>
        <v/>
      </c>
      <c r="C247" s="73" t="str">
        <f t="shared" si="50"/>
        <v/>
      </c>
      <c r="D247" s="104" t="str">
        <f t="shared" si="51"/>
        <v/>
      </c>
      <c r="E247" s="104" t="str">
        <f t="shared" si="52"/>
        <v/>
      </c>
      <c r="F247" s="104" t="str">
        <f t="shared" si="42"/>
        <v/>
      </c>
      <c r="G247" s="73" t="str">
        <f t="shared" si="43"/>
        <v/>
      </c>
      <c r="L247" s="139" t="str">
        <f t="shared" si="53"/>
        <v/>
      </c>
      <c r="M247" s="116" t="str">
        <f t="shared" si="54"/>
        <v/>
      </c>
      <c r="N247" s="119" t="str">
        <f t="shared" si="55"/>
        <v/>
      </c>
      <c r="O247" s="140" t="str">
        <f t="shared" si="44"/>
        <v/>
      </c>
      <c r="P247" s="140" t="str">
        <f t="shared" si="45"/>
        <v/>
      </c>
      <c r="Q247" s="140" t="str">
        <f t="shared" si="46"/>
        <v/>
      </c>
      <c r="R247" s="119" t="str">
        <f t="shared" si="47"/>
        <v/>
      </c>
    </row>
    <row r="248" spans="1:18" x14ac:dyDescent="0.25">
      <c r="A248" s="103" t="str">
        <f t="shared" si="48"/>
        <v/>
      </c>
      <c r="B248" s="88" t="str">
        <f t="shared" si="49"/>
        <v/>
      </c>
      <c r="C248" s="73" t="str">
        <f t="shared" si="50"/>
        <v/>
      </c>
      <c r="D248" s="104" t="str">
        <f t="shared" si="51"/>
        <v/>
      </c>
      <c r="E248" s="104" t="str">
        <f t="shared" si="52"/>
        <v/>
      </c>
      <c r="F248" s="104" t="str">
        <f t="shared" si="42"/>
        <v/>
      </c>
      <c r="G248" s="73" t="str">
        <f t="shared" si="43"/>
        <v/>
      </c>
      <c r="L248" s="139" t="str">
        <f t="shared" si="53"/>
        <v/>
      </c>
      <c r="M248" s="116" t="str">
        <f t="shared" si="54"/>
        <v/>
      </c>
      <c r="N248" s="119" t="str">
        <f t="shared" si="55"/>
        <v/>
      </c>
      <c r="O248" s="140" t="str">
        <f t="shared" si="44"/>
        <v/>
      </c>
      <c r="P248" s="140" t="str">
        <f t="shared" si="45"/>
        <v/>
      </c>
      <c r="Q248" s="140" t="str">
        <f t="shared" si="46"/>
        <v/>
      </c>
      <c r="R248" s="119" t="str">
        <f t="shared" si="47"/>
        <v/>
      </c>
    </row>
    <row r="249" spans="1:18" x14ac:dyDescent="0.25">
      <c r="A249" s="103" t="str">
        <f t="shared" si="48"/>
        <v/>
      </c>
      <c r="B249" s="88" t="str">
        <f t="shared" si="49"/>
        <v/>
      </c>
      <c r="C249" s="73" t="str">
        <f t="shared" si="50"/>
        <v/>
      </c>
      <c r="D249" s="104" t="str">
        <f t="shared" si="51"/>
        <v/>
      </c>
      <c r="E249" s="104" t="str">
        <f t="shared" si="52"/>
        <v/>
      </c>
      <c r="F249" s="104" t="str">
        <f t="shared" si="42"/>
        <v/>
      </c>
      <c r="G249" s="73" t="str">
        <f t="shared" si="43"/>
        <v/>
      </c>
      <c r="L249" s="139" t="str">
        <f t="shared" si="53"/>
        <v/>
      </c>
      <c r="M249" s="116" t="str">
        <f t="shared" si="54"/>
        <v/>
      </c>
      <c r="N249" s="119" t="str">
        <f t="shared" si="55"/>
        <v/>
      </c>
      <c r="O249" s="140" t="str">
        <f t="shared" si="44"/>
        <v/>
      </c>
      <c r="P249" s="140" t="str">
        <f t="shared" si="45"/>
        <v/>
      </c>
      <c r="Q249" s="140" t="str">
        <f t="shared" si="46"/>
        <v/>
      </c>
      <c r="R249" s="119" t="str">
        <f t="shared" si="47"/>
        <v/>
      </c>
    </row>
    <row r="250" spans="1:18" x14ac:dyDescent="0.25">
      <c r="A250" s="103" t="str">
        <f t="shared" si="48"/>
        <v/>
      </c>
      <c r="B250" s="88" t="str">
        <f t="shared" si="49"/>
        <v/>
      </c>
      <c r="C250" s="73" t="str">
        <f t="shared" si="50"/>
        <v/>
      </c>
      <c r="D250" s="104" t="str">
        <f t="shared" si="51"/>
        <v/>
      </c>
      <c r="E250" s="104" t="str">
        <f t="shared" si="52"/>
        <v/>
      </c>
      <c r="F250" s="104" t="str">
        <f t="shared" si="42"/>
        <v/>
      </c>
      <c r="G250" s="73" t="str">
        <f t="shared" si="43"/>
        <v/>
      </c>
      <c r="L250" s="139" t="str">
        <f t="shared" si="53"/>
        <v/>
      </c>
      <c r="M250" s="116" t="str">
        <f t="shared" si="54"/>
        <v/>
      </c>
      <c r="N250" s="119" t="str">
        <f t="shared" si="55"/>
        <v/>
      </c>
      <c r="O250" s="140" t="str">
        <f t="shared" si="44"/>
        <v/>
      </c>
      <c r="P250" s="140" t="str">
        <f t="shared" si="45"/>
        <v/>
      </c>
      <c r="Q250" s="140" t="str">
        <f t="shared" si="46"/>
        <v/>
      </c>
      <c r="R250" s="119" t="str">
        <f t="shared" si="47"/>
        <v/>
      </c>
    </row>
    <row r="251" spans="1:18" x14ac:dyDescent="0.25">
      <c r="A251" s="103" t="str">
        <f t="shared" si="48"/>
        <v/>
      </c>
      <c r="B251" s="88" t="str">
        <f t="shared" si="49"/>
        <v/>
      </c>
      <c r="C251" s="73" t="str">
        <f t="shared" si="50"/>
        <v/>
      </c>
      <c r="D251" s="104" t="str">
        <f t="shared" si="51"/>
        <v/>
      </c>
      <c r="E251" s="104" t="str">
        <f t="shared" si="52"/>
        <v/>
      </c>
      <c r="F251" s="104" t="str">
        <f t="shared" si="42"/>
        <v/>
      </c>
      <c r="G251" s="73" t="str">
        <f t="shared" si="43"/>
        <v/>
      </c>
      <c r="L251" s="139" t="str">
        <f t="shared" si="53"/>
        <v/>
      </c>
      <c r="M251" s="116" t="str">
        <f t="shared" si="54"/>
        <v/>
      </c>
      <c r="N251" s="119" t="str">
        <f t="shared" si="55"/>
        <v/>
      </c>
      <c r="O251" s="140" t="str">
        <f t="shared" si="44"/>
        <v/>
      </c>
      <c r="P251" s="140" t="str">
        <f t="shared" si="45"/>
        <v/>
      </c>
      <c r="Q251" s="140" t="str">
        <f t="shared" si="46"/>
        <v/>
      </c>
      <c r="R251" s="119" t="str">
        <f t="shared" si="47"/>
        <v/>
      </c>
    </row>
    <row r="252" spans="1:18" x14ac:dyDescent="0.25">
      <c r="A252" s="103" t="str">
        <f t="shared" si="48"/>
        <v/>
      </c>
      <c r="B252" s="88" t="str">
        <f t="shared" si="49"/>
        <v/>
      </c>
      <c r="C252" s="73" t="str">
        <f t="shared" si="50"/>
        <v/>
      </c>
      <c r="D252" s="104" t="str">
        <f t="shared" si="51"/>
        <v/>
      </c>
      <c r="E252" s="104" t="str">
        <f t="shared" si="52"/>
        <v/>
      </c>
      <c r="F252" s="104" t="str">
        <f t="shared" si="42"/>
        <v/>
      </c>
      <c r="G252" s="73" t="str">
        <f t="shared" si="43"/>
        <v/>
      </c>
      <c r="L252" s="139" t="str">
        <f t="shared" si="53"/>
        <v/>
      </c>
      <c r="M252" s="116" t="str">
        <f t="shared" si="54"/>
        <v/>
      </c>
      <c r="N252" s="119" t="str">
        <f t="shared" si="55"/>
        <v/>
      </c>
      <c r="O252" s="140" t="str">
        <f t="shared" si="44"/>
        <v/>
      </c>
      <c r="P252" s="140" t="str">
        <f t="shared" si="45"/>
        <v/>
      </c>
      <c r="Q252" s="140" t="str">
        <f t="shared" si="46"/>
        <v/>
      </c>
      <c r="R252" s="119" t="str">
        <f t="shared" si="47"/>
        <v/>
      </c>
    </row>
    <row r="253" spans="1:18" x14ac:dyDescent="0.25">
      <c r="A253" s="103" t="str">
        <f t="shared" si="48"/>
        <v/>
      </c>
      <c r="B253" s="88" t="str">
        <f t="shared" si="49"/>
        <v/>
      </c>
      <c r="C253" s="73" t="str">
        <f t="shared" si="50"/>
        <v/>
      </c>
      <c r="D253" s="104" t="str">
        <f t="shared" si="51"/>
        <v/>
      </c>
      <c r="E253" s="104" t="str">
        <f t="shared" si="52"/>
        <v/>
      </c>
      <c r="F253" s="104" t="str">
        <f t="shared" si="42"/>
        <v/>
      </c>
      <c r="G253" s="73" t="str">
        <f t="shared" si="43"/>
        <v/>
      </c>
      <c r="L253" s="139" t="str">
        <f t="shared" si="53"/>
        <v/>
      </c>
      <c r="M253" s="116" t="str">
        <f t="shared" si="54"/>
        <v/>
      </c>
      <c r="N253" s="119" t="str">
        <f t="shared" si="55"/>
        <v/>
      </c>
      <c r="O253" s="140" t="str">
        <f t="shared" si="44"/>
        <v/>
      </c>
      <c r="P253" s="140" t="str">
        <f t="shared" si="45"/>
        <v/>
      </c>
      <c r="Q253" s="140" t="str">
        <f t="shared" si="46"/>
        <v/>
      </c>
      <c r="R253" s="119" t="str">
        <f t="shared" si="47"/>
        <v/>
      </c>
    </row>
    <row r="254" spans="1:18" x14ac:dyDescent="0.25">
      <c r="A254" s="103" t="str">
        <f t="shared" si="48"/>
        <v/>
      </c>
      <c r="B254" s="88" t="str">
        <f t="shared" si="49"/>
        <v/>
      </c>
      <c r="C254" s="73" t="str">
        <f t="shared" si="50"/>
        <v/>
      </c>
      <c r="D254" s="104" t="str">
        <f t="shared" si="51"/>
        <v/>
      </c>
      <c r="E254" s="104" t="str">
        <f t="shared" si="52"/>
        <v/>
      </c>
      <c r="F254" s="104" t="str">
        <f t="shared" si="42"/>
        <v/>
      </c>
      <c r="G254" s="73" t="str">
        <f t="shared" si="43"/>
        <v/>
      </c>
      <c r="L254" s="139" t="str">
        <f t="shared" si="53"/>
        <v/>
      </c>
      <c r="M254" s="116" t="str">
        <f t="shared" si="54"/>
        <v/>
      </c>
      <c r="N254" s="119" t="str">
        <f t="shared" si="55"/>
        <v/>
      </c>
      <c r="O254" s="140" t="str">
        <f t="shared" si="44"/>
        <v/>
      </c>
      <c r="P254" s="140" t="str">
        <f t="shared" si="45"/>
        <v/>
      </c>
      <c r="Q254" s="140" t="str">
        <f t="shared" si="46"/>
        <v/>
      </c>
      <c r="R254" s="119" t="str">
        <f t="shared" si="47"/>
        <v/>
      </c>
    </row>
    <row r="255" spans="1:18" x14ac:dyDescent="0.25">
      <c r="A255" s="103" t="str">
        <f t="shared" si="48"/>
        <v/>
      </c>
      <c r="B255" s="88" t="str">
        <f t="shared" si="49"/>
        <v/>
      </c>
      <c r="C255" s="73" t="str">
        <f t="shared" si="50"/>
        <v/>
      </c>
      <c r="D255" s="104" t="str">
        <f t="shared" si="51"/>
        <v/>
      </c>
      <c r="E255" s="104" t="str">
        <f t="shared" si="52"/>
        <v/>
      </c>
      <c r="F255" s="104" t="str">
        <f t="shared" si="42"/>
        <v/>
      </c>
      <c r="G255" s="73" t="str">
        <f t="shared" si="43"/>
        <v/>
      </c>
      <c r="L255" s="139" t="str">
        <f t="shared" si="53"/>
        <v/>
      </c>
      <c r="M255" s="116" t="str">
        <f t="shared" si="54"/>
        <v/>
      </c>
      <c r="N255" s="119" t="str">
        <f t="shared" si="55"/>
        <v/>
      </c>
      <c r="O255" s="140" t="str">
        <f t="shared" si="44"/>
        <v/>
      </c>
      <c r="P255" s="140" t="str">
        <f t="shared" si="45"/>
        <v/>
      </c>
      <c r="Q255" s="140" t="str">
        <f t="shared" si="46"/>
        <v/>
      </c>
      <c r="R255" s="119" t="str">
        <f t="shared" si="47"/>
        <v/>
      </c>
    </row>
    <row r="256" spans="1:18" x14ac:dyDescent="0.25">
      <c r="A256" s="103" t="str">
        <f t="shared" si="48"/>
        <v/>
      </c>
      <c r="B256" s="88" t="str">
        <f t="shared" si="49"/>
        <v/>
      </c>
      <c r="C256" s="73" t="str">
        <f t="shared" si="50"/>
        <v/>
      </c>
      <c r="D256" s="104" t="str">
        <f t="shared" si="51"/>
        <v/>
      </c>
      <c r="E256" s="104" t="str">
        <f t="shared" si="52"/>
        <v/>
      </c>
      <c r="F256" s="104" t="str">
        <f t="shared" si="42"/>
        <v/>
      </c>
      <c r="G256" s="73" t="str">
        <f t="shared" si="43"/>
        <v/>
      </c>
      <c r="L256" s="139" t="str">
        <f t="shared" si="53"/>
        <v/>
      </c>
      <c r="M256" s="116" t="str">
        <f t="shared" si="54"/>
        <v/>
      </c>
      <c r="N256" s="119" t="str">
        <f t="shared" si="55"/>
        <v/>
      </c>
      <c r="O256" s="140" t="str">
        <f t="shared" si="44"/>
        <v/>
      </c>
      <c r="P256" s="140" t="str">
        <f t="shared" si="45"/>
        <v/>
      </c>
      <c r="Q256" s="140" t="str">
        <f t="shared" si="46"/>
        <v/>
      </c>
      <c r="R256" s="119" t="str">
        <f t="shared" si="47"/>
        <v/>
      </c>
    </row>
    <row r="257" spans="1:18" x14ac:dyDescent="0.25">
      <c r="A257" s="103" t="str">
        <f t="shared" si="48"/>
        <v/>
      </c>
      <c r="B257" s="88" t="str">
        <f t="shared" si="49"/>
        <v/>
      </c>
      <c r="C257" s="73" t="str">
        <f t="shared" si="50"/>
        <v/>
      </c>
      <c r="D257" s="104" t="str">
        <f t="shared" si="51"/>
        <v/>
      </c>
      <c r="E257" s="104" t="str">
        <f t="shared" si="52"/>
        <v/>
      </c>
      <c r="F257" s="104" t="str">
        <f t="shared" si="42"/>
        <v/>
      </c>
      <c r="G257" s="73" t="str">
        <f t="shared" si="43"/>
        <v/>
      </c>
      <c r="L257" s="139" t="str">
        <f t="shared" si="53"/>
        <v/>
      </c>
      <c r="M257" s="116" t="str">
        <f t="shared" si="54"/>
        <v/>
      </c>
      <c r="N257" s="119" t="str">
        <f t="shared" si="55"/>
        <v/>
      </c>
      <c r="O257" s="140" t="str">
        <f t="shared" si="44"/>
        <v/>
      </c>
      <c r="P257" s="140" t="str">
        <f t="shared" si="45"/>
        <v/>
      </c>
      <c r="Q257" s="140" t="str">
        <f t="shared" si="46"/>
        <v/>
      </c>
      <c r="R257" s="119" t="str">
        <f t="shared" si="47"/>
        <v/>
      </c>
    </row>
    <row r="258" spans="1:18" x14ac:dyDescent="0.25">
      <c r="A258" s="103" t="str">
        <f t="shared" si="48"/>
        <v/>
      </c>
      <c r="B258" s="88" t="str">
        <f t="shared" si="49"/>
        <v/>
      </c>
      <c r="C258" s="73" t="str">
        <f t="shared" si="50"/>
        <v/>
      </c>
      <c r="D258" s="104" t="str">
        <f t="shared" si="51"/>
        <v/>
      </c>
      <c r="E258" s="104" t="str">
        <f t="shared" si="52"/>
        <v/>
      </c>
      <c r="F258" s="104" t="str">
        <f t="shared" si="42"/>
        <v/>
      </c>
      <c r="G258" s="73" t="str">
        <f t="shared" si="43"/>
        <v/>
      </c>
      <c r="L258" s="139" t="str">
        <f t="shared" si="53"/>
        <v/>
      </c>
      <c r="M258" s="116" t="str">
        <f t="shared" si="54"/>
        <v/>
      </c>
      <c r="N258" s="119" t="str">
        <f t="shared" si="55"/>
        <v/>
      </c>
      <c r="O258" s="140" t="str">
        <f t="shared" si="44"/>
        <v/>
      </c>
      <c r="P258" s="140" t="str">
        <f t="shared" si="45"/>
        <v/>
      </c>
      <c r="Q258" s="140" t="str">
        <f t="shared" si="46"/>
        <v/>
      </c>
      <c r="R258" s="119" t="str">
        <f t="shared" si="47"/>
        <v/>
      </c>
    </row>
    <row r="259" spans="1:18" x14ac:dyDescent="0.25">
      <c r="A259" s="103" t="str">
        <f t="shared" si="48"/>
        <v/>
      </c>
      <c r="B259" s="88" t="str">
        <f t="shared" si="49"/>
        <v/>
      </c>
      <c r="C259" s="73" t="str">
        <f t="shared" si="50"/>
        <v/>
      </c>
      <c r="D259" s="104" t="str">
        <f t="shared" si="51"/>
        <v/>
      </c>
      <c r="E259" s="104" t="str">
        <f t="shared" si="52"/>
        <v/>
      </c>
      <c r="F259" s="104" t="str">
        <f t="shared" si="42"/>
        <v/>
      </c>
      <c r="G259" s="73" t="str">
        <f t="shared" si="43"/>
        <v/>
      </c>
      <c r="L259" s="139" t="str">
        <f t="shared" si="53"/>
        <v/>
      </c>
      <c r="M259" s="116" t="str">
        <f t="shared" si="54"/>
        <v/>
      </c>
      <c r="N259" s="119" t="str">
        <f t="shared" si="55"/>
        <v/>
      </c>
      <c r="O259" s="140" t="str">
        <f t="shared" si="44"/>
        <v/>
      </c>
      <c r="P259" s="140" t="str">
        <f t="shared" si="45"/>
        <v/>
      </c>
      <c r="Q259" s="140" t="str">
        <f t="shared" si="46"/>
        <v/>
      </c>
      <c r="R259" s="119" t="str">
        <f t="shared" si="47"/>
        <v/>
      </c>
    </row>
    <row r="260" spans="1:18" x14ac:dyDescent="0.25">
      <c r="A260" s="103" t="str">
        <f t="shared" si="48"/>
        <v/>
      </c>
      <c r="B260" s="88" t="str">
        <f t="shared" si="49"/>
        <v/>
      </c>
      <c r="C260" s="73" t="str">
        <f t="shared" si="50"/>
        <v/>
      </c>
      <c r="D260" s="104" t="str">
        <f t="shared" si="51"/>
        <v/>
      </c>
      <c r="E260" s="104" t="str">
        <f t="shared" si="52"/>
        <v/>
      </c>
      <c r="F260" s="104" t="str">
        <f t="shared" si="42"/>
        <v/>
      </c>
      <c r="G260" s="73" t="str">
        <f t="shared" si="43"/>
        <v/>
      </c>
      <c r="L260" s="139" t="str">
        <f t="shared" si="53"/>
        <v/>
      </c>
      <c r="M260" s="116" t="str">
        <f t="shared" si="54"/>
        <v/>
      </c>
      <c r="N260" s="119" t="str">
        <f t="shared" si="55"/>
        <v/>
      </c>
      <c r="O260" s="140" t="str">
        <f t="shared" si="44"/>
        <v/>
      </c>
      <c r="P260" s="140" t="str">
        <f t="shared" si="45"/>
        <v/>
      </c>
      <c r="Q260" s="140" t="str">
        <f t="shared" si="46"/>
        <v/>
      </c>
      <c r="R260" s="119" t="str">
        <f t="shared" si="47"/>
        <v/>
      </c>
    </row>
    <row r="261" spans="1:18" x14ac:dyDescent="0.25">
      <c r="A261" s="103" t="str">
        <f t="shared" si="48"/>
        <v/>
      </c>
      <c r="B261" s="88" t="str">
        <f t="shared" si="49"/>
        <v/>
      </c>
      <c r="C261" s="73" t="str">
        <f t="shared" si="50"/>
        <v/>
      </c>
      <c r="D261" s="104" t="str">
        <f t="shared" si="51"/>
        <v/>
      </c>
      <c r="E261" s="104" t="str">
        <f t="shared" si="52"/>
        <v/>
      </c>
      <c r="F261" s="104" t="str">
        <f t="shared" si="42"/>
        <v/>
      </c>
      <c r="G261" s="73" t="str">
        <f t="shared" si="43"/>
        <v/>
      </c>
      <c r="L261" s="139" t="str">
        <f t="shared" si="53"/>
        <v/>
      </c>
      <c r="M261" s="116" t="str">
        <f t="shared" si="54"/>
        <v/>
      </c>
      <c r="N261" s="119" t="str">
        <f t="shared" si="55"/>
        <v/>
      </c>
      <c r="O261" s="140" t="str">
        <f t="shared" si="44"/>
        <v/>
      </c>
      <c r="P261" s="140" t="str">
        <f t="shared" si="45"/>
        <v/>
      </c>
      <c r="Q261" s="140" t="str">
        <f t="shared" si="46"/>
        <v/>
      </c>
      <c r="R261" s="119" t="str">
        <f t="shared" si="47"/>
        <v/>
      </c>
    </row>
    <row r="262" spans="1:18" x14ac:dyDescent="0.25">
      <c r="A262" s="103" t="str">
        <f t="shared" si="48"/>
        <v/>
      </c>
      <c r="B262" s="88" t="str">
        <f t="shared" si="49"/>
        <v/>
      </c>
      <c r="C262" s="73" t="str">
        <f t="shared" si="50"/>
        <v/>
      </c>
      <c r="D262" s="104" t="str">
        <f t="shared" si="51"/>
        <v/>
      </c>
      <c r="E262" s="104" t="str">
        <f t="shared" si="52"/>
        <v/>
      </c>
      <c r="F262" s="104" t="str">
        <f t="shared" si="42"/>
        <v/>
      </c>
      <c r="G262" s="73" t="str">
        <f t="shared" si="43"/>
        <v/>
      </c>
      <c r="L262" s="139" t="str">
        <f t="shared" si="53"/>
        <v/>
      </c>
      <c r="M262" s="116" t="str">
        <f t="shared" si="54"/>
        <v/>
      </c>
      <c r="N262" s="119" t="str">
        <f t="shared" si="55"/>
        <v/>
      </c>
      <c r="O262" s="140" t="str">
        <f t="shared" si="44"/>
        <v/>
      </c>
      <c r="P262" s="140" t="str">
        <f t="shared" si="45"/>
        <v/>
      </c>
      <c r="Q262" s="140" t="str">
        <f t="shared" si="46"/>
        <v/>
      </c>
      <c r="R262" s="119" t="str">
        <f t="shared" si="47"/>
        <v/>
      </c>
    </row>
    <row r="263" spans="1:18" x14ac:dyDescent="0.25">
      <c r="A263" s="103" t="str">
        <f t="shared" si="48"/>
        <v/>
      </c>
      <c r="B263" s="88" t="str">
        <f t="shared" si="49"/>
        <v/>
      </c>
      <c r="C263" s="73" t="str">
        <f t="shared" si="50"/>
        <v/>
      </c>
      <c r="D263" s="104" t="str">
        <f t="shared" si="51"/>
        <v/>
      </c>
      <c r="E263" s="104" t="str">
        <f t="shared" si="52"/>
        <v/>
      </c>
      <c r="F263" s="104" t="str">
        <f t="shared" si="42"/>
        <v/>
      </c>
      <c r="G263" s="73" t="str">
        <f t="shared" si="43"/>
        <v/>
      </c>
      <c r="L263" s="139" t="str">
        <f t="shared" si="53"/>
        <v/>
      </c>
      <c r="M263" s="116" t="str">
        <f t="shared" si="54"/>
        <v/>
      </c>
      <c r="N263" s="119" t="str">
        <f t="shared" si="55"/>
        <v/>
      </c>
      <c r="O263" s="140" t="str">
        <f t="shared" si="44"/>
        <v/>
      </c>
      <c r="P263" s="140" t="str">
        <f t="shared" si="45"/>
        <v/>
      </c>
      <c r="Q263" s="140" t="str">
        <f t="shared" si="46"/>
        <v/>
      </c>
      <c r="R263" s="119" t="str">
        <f t="shared" si="47"/>
        <v/>
      </c>
    </row>
    <row r="264" spans="1:18" x14ac:dyDescent="0.25">
      <c r="A264" s="103" t="str">
        <f t="shared" si="48"/>
        <v/>
      </c>
      <c r="B264" s="88" t="str">
        <f t="shared" si="49"/>
        <v/>
      </c>
      <c r="C264" s="73" t="str">
        <f t="shared" si="50"/>
        <v/>
      </c>
      <c r="D264" s="104" t="str">
        <f t="shared" si="51"/>
        <v/>
      </c>
      <c r="E264" s="104" t="str">
        <f t="shared" si="52"/>
        <v/>
      </c>
      <c r="F264" s="104" t="str">
        <f t="shared" si="42"/>
        <v/>
      </c>
      <c r="G264" s="73" t="str">
        <f t="shared" si="43"/>
        <v/>
      </c>
      <c r="L264" s="139" t="str">
        <f t="shared" si="53"/>
        <v/>
      </c>
      <c r="M264" s="116" t="str">
        <f t="shared" si="54"/>
        <v/>
      </c>
      <c r="N264" s="119" t="str">
        <f t="shared" si="55"/>
        <v/>
      </c>
      <c r="O264" s="140" t="str">
        <f t="shared" si="44"/>
        <v/>
      </c>
      <c r="P264" s="140" t="str">
        <f t="shared" si="45"/>
        <v/>
      </c>
      <c r="Q264" s="140" t="str">
        <f t="shared" si="46"/>
        <v/>
      </c>
      <c r="R264" s="119" t="str">
        <f t="shared" si="47"/>
        <v/>
      </c>
    </row>
    <row r="265" spans="1:18" x14ac:dyDescent="0.25">
      <c r="A265" s="103" t="str">
        <f t="shared" si="48"/>
        <v/>
      </c>
      <c r="B265" s="88" t="str">
        <f t="shared" si="49"/>
        <v/>
      </c>
      <c r="C265" s="73" t="str">
        <f t="shared" si="50"/>
        <v/>
      </c>
      <c r="D265" s="104" t="str">
        <f t="shared" si="51"/>
        <v/>
      </c>
      <c r="E265" s="104" t="str">
        <f t="shared" si="52"/>
        <v/>
      </c>
      <c r="F265" s="104" t="str">
        <f t="shared" si="42"/>
        <v/>
      </c>
      <c r="G265" s="73" t="str">
        <f t="shared" si="43"/>
        <v/>
      </c>
      <c r="L265" s="139" t="str">
        <f t="shared" si="53"/>
        <v/>
      </c>
      <c r="M265" s="116" t="str">
        <f t="shared" si="54"/>
        <v/>
      </c>
      <c r="N265" s="119" t="str">
        <f t="shared" si="55"/>
        <v/>
      </c>
      <c r="O265" s="140" t="str">
        <f t="shared" si="44"/>
        <v/>
      </c>
      <c r="P265" s="140" t="str">
        <f t="shared" si="45"/>
        <v/>
      </c>
      <c r="Q265" s="140" t="str">
        <f t="shared" si="46"/>
        <v/>
      </c>
      <c r="R265" s="119" t="str">
        <f t="shared" si="47"/>
        <v/>
      </c>
    </row>
    <row r="266" spans="1:18" x14ac:dyDescent="0.25">
      <c r="A266" s="103" t="str">
        <f t="shared" si="48"/>
        <v/>
      </c>
      <c r="B266" s="88" t="str">
        <f t="shared" si="49"/>
        <v/>
      </c>
      <c r="C266" s="73" t="str">
        <f t="shared" si="50"/>
        <v/>
      </c>
      <c r="D266" s="104" t="str">
        <f t="shared" si="51"/>
        <v/>
      </c>
      <c r="E266" s="104" t="str">
        <f t="shared" si="52"/>
        <v/>
      </c>
      <c r="F266" s="104" t="str">
        <f t="shared" si="42"/>
        <v/>
      </c>
      <c r="G266" s="73" t="str">
        <f t="shared" si="43"/>
        <v/>
      </c>
      <c r="L266" s="139" t="str">
        <f t="shared" si="53"/>
        <v/>
      </c>
      <c r="M266" s="116" t="str">
        <f t="shared" si="54"/>
        <v/>
      </c>
      <c r="N266" s="119" t="str">
        <f t="shared" si="55"/>
        <v/>
      </c>
      <c r="O266" s="140" t="str">
        <f t="shared" si="44"/>
        <v/>
      </c>
      <c r="P266" s="140" t="str">
        <f t="shared" si="45"/>
        <v/>
      </c>
      <c r="Q266" s="140" t="str">
        <f t="shared" si="46"/>
        <v/>
      </c>
      <c r="R266" s="119" t="str">
        <f t="shared" si="47"/>
        <v/>
      </c>
    </row>
    <row r="267" spans="1:18" x14ac:dyDescent="0.25">
      <c r="A267" s="103" t="str">
        <f t="shared" si="48"/>
        <v/>
      </c>
      <c r="B267" s="88" t="str">
        <f t="shared" si="49"/>
        <v/>
      </c>
      <c r="C267" s="73" t="str">
        <f t="shared" si="50"/>
        <v/>
      </c>
      <c r="D267" s="104" t="str">
        <f t="shared" si="51"/>
        <v/>
      </c>
      <c r="E267" s="104" t="str">
        <f t="shared" si="52"/>
        <v/>
      </c>
      <c r="F267" s="104" t="str">
        <f t="shared" si="42"/>
        <v/>
      </c>
      <c r="G267" s="73" t="str">
        <f t="shared" si="43"/>
        <v/>
      </c>
      <c r="L267" s="139" t="str">
        <f t="shared" si="53"/>
        <v/>
      </c>
      <c r="M267" s="116" t="str">
        <f t="shared" si="54"/>
        <v/>
      </c>
      <c r="N267" s="119" t="str">
        <f t="shared" si="55"/>
        <v/>
      </c>
      <c r="O267" s="140" t="str">
        <f t="shared" si="44"/>
        <v/>
      </c>
      <c r="P267" s="140" t="str">
        <f t="shared" si="45"/>
        <v/>
      </c>
      <c r="Q267" s="140" t="str">
        <f t="shared" si="46"/>
        <v/>
      </c>
      <c r="R267" s="119" t="str">
        <f t="shared" si="47"/>
        <v/>
      </c>
    </row>
    <row r="268" spans="1:18" x14ac:dyDescent="0.25">
      <c r="A268" s="103" t="str">
        <f t="shared" si="48"/>
        <v/>
      </c>
      <c r="B268" s="88" t="str">
        <f t="shared" si="49"/>
        <v/>
      </c>
      <c r="C268" s="73" t="str">
        <f t="shared" si="50"/>
        <v/>
      </c>
      <c r="D268" s="104" t="str">
        <f t="shared" si="51"/>
        <v/>
      </c>
      <c r="E268" s="104" t="str">
        <f t="shared" si="52"/>
        <v/>
      </c>
      <c r="F268" s="104" t="str">
        <f t="shared" si="42"/>
        <v/>
      </c>
      <c r="G268" s="73" t="str">
        <f t="shared" si="43"/>
        <v/>
      </c>
      <c r="L268" s="139" t="str">
        <f t="shared" si="53"/>
        <v/>
      </c>
      <c r="M268" s="116" t="str">
        <f t="shared" si="54"/>
        <v/>
      </c>
      <c r="N268" s="119" t="str">
        <f t="shared" si="55"/>
        <v/>
      </c>
      <c r="O268" s="140" t="str">
        <f t="shared" si="44"/>
        <v/>
      </c>
      <c r="P268" s="140" t="str">
        <f t="shared" si="45"/>
        <v/>
      </c>
      <c r="Q268" s="140" t="str">
        <f t="shared" si="46"/>
        <v/>
      </c>
      <c r="R268" s="119" t="str">
        <f t="shared" si="47"/>
        <v/>
      </c>
    </row>
    <row r="269" spans="1:18" x14ac:dyDescent="0.25">
      <c r="A269" s="103" t="str">
        <f t="shared" si="48"/>
        <v/>
      </c>
      <c r="B269" s="88" t="str">
        <f t="shared" si="49"/>
        <v/>
      </c>
      <c r="C269" s="73" t="str">
        <f t="shared" si="50"/>
        <v/>
      </c>
      <c r="D269" s="104" t="str">
        <f t="shared" si="51"/>
        <v/>
      </c>
      <c r="E269" s="104" t="str">
        <f t="shared" si="52"/>
        <v/>
      </c>
      <c r="F269" s="104" t="str">
        <f t="shared" si="42"/>
        <v/>
      </c>
      <c r="G269" s="73" t="str">
        <f t="shared" si="43"/>
        <v/>
      </c>
      <c r="L269" s="139" t="str">
        <f t="shared" si="53"/>
        <v/>
      </c>
      <c r="M269" s="116" t="str">
        <f t="shared" si="54"/>
        <v/>
      </c>
      <c r="N269" s="119" t="str">
        <f t="shared" si="55"/>
        <v/>
      </c>
      <c r="O269" s="140" t="str">
        <f t="shared" si="44"/>
        <v/>
      </c>
      <c r="P269" s="140" t="str">
        <f t="shared" si="45"/>
        <v/>
      </c>
      <c r="Q269" s="140" t="str">
        <f t="shared" si="46"/>
        <v/>
      </c>
      <c r="R269" s="119" t="str">
        <f t="shared" si="47"/>
        <v/>
      </c>
    </row>
    <row r="270" spans="1:18" x14ac:dyDescent="0.25">
      <c r="A270" s="103" t="str">
        <f t="shared" si="48"/>
        <v/>
      </c>
      <c r="B270" s="88" t="str">
        <f t="shared" si="49"/>
        <v/>
      </c>
      <c r="C270" s="73" t="str">
        <f t="shared" si="50"/>
        <v/>
      </c>
      <c r="D270" s="104" t="str">
        <f t="shared" si="51"/>
        <v/>
      </c>
      <c r="E270" s="104" t="str">
        <f t="shared" si="52"/>
        <v/>
      </c>
      <c r="F270" s="104" t="str">
        <f t="shared" si="42"/>
        <v/>
      </c>
      <c r="G270" s="73" t="str">
        <f t="shared" si="43"/>
        <v/>
      </c>
      <c r="L270" s="139" t="str">
        <f t="shared" si="53"/>
        <v/>
      </c>
      <c r="M270" s="116" t="str">
        <f t="shared" si="54"/>
        <v/>
      </c>
      <c r="N270" s="119" t="str">
        <f t="shared" si="55"/>
        <v/>
      </c>
      <c r="O270" s="140" t="str">
        <f t="shared" si="44"/>
        <v/>
      </c>
      <c r="P270" s="140" t="str">
        <f t="shared" si="45"/>
        <v/>
      </c>
      <c r="Q270" s="140" t="str">
        <f t="shared" si="46"/>
        <v/>
      </c>
      <c r="R270" s="119" t="str">
        <f t="shared" si="47"/>
        <v/>
      </c>
    </row>
    <row r="271" spans="1:18" x14ac:dyDescent="0.25">
      <c r="A271" s="103" t="str">
        <f t="shared" si="48"/>
        <v/>
      </c>
      <c r="B271" s="88" t="str">
        <f t="shared" si="49"/>
        <v/>
      </c>
      <c r="C271" s="73" t="str">
        <f t="shared" si="50"/>
        <v/>
      </c>
      <c r="D271" s="104" t="str">
        <f t="shared" si="51"/>
        <v/>
      </c>
      <c r="E271" s="104" t="str">
        <f t="shared" si="52"/>
        <v/>
      </c>
      <c r="F271" s="104" t="str">
        <f t="shared" si="42"/>
        <v/>
      </c>
      <c r="G271" s="73" t="str">
        <f t="shared" si="43"/>
        <v/>
      </c>
      <c r="L271" s="139" t="str">
        <f t="shared" si="53"/>
        <v/>
      </c>
      <c r="M271" s="116" t="str">
        <f t="shared" si="54"/>
        <v/>
      </c>
      <c r="N271" s="119" t="str">
        <f t="shared" si="55"/>
        <v/>
      </c>
      <c r="O271" s="140" t="str">
        <f t="shared" si="44"/>
        <v/>
      </c>
      <c r="P271" s="140" t="str">
        <f t="shared" si="45"/>
        <v/>
      </c>
      <c r="Q271" s="140" t="str">
        <f t="shared" si="46"/>
        <v/>
      </c>
      <c r="R271" s="119" t="str">
        <f t="shared" si="47"/>
        <v/>
      </c>
    </row>
    <row r="272" spans="1:18" x14ac:dyDescent="0.25">
      <c r="A272" s="103" t="str">
        <f t="shared" si="48"/>
        <v/>
      </c>
      <c r="B272" s="88" t="str">
        <f t="shared" si="49"/>
        <v/>
      </c>
      <c r="C272" s="73" t="str">
        <f t="shared" si="50"/>
        <v/>
      </c>
      <c r="D272" s="104" t="str">
        <f t="shared" si="51"/>
        <v/>
      </c>
      <c r="E272" s="104" t="str">
        <f t="shared" si="52"/>
        <v/>
      </c>
      <c r="F272" s="104" t="str">
        <f t="shared" ref="F272:F335" si="56">IF(B272="","",SUM(D272:E272))</f>
        <v/>
      </c>
      <c r="G272" s="73" t="str">
        <f t="shared" ref="G272:G335" si="57">IF(B272="","",SUM(C272)-SUM(E272))</f>
        <v/>
      </c>
      <c r="L272" s="139" t="str">
        <f t="shared" si="53"/>
        <v/>
      </c>
      <c r="M272" s="116" t="str">
        <f t="shared" si="54"/>
        <v/>
      </c>
      <c r="N272" s="119" t="str">
        <f t="shared" si="55"/>
        <v/>
      </c>
      <c r="O272" s="140" t="str">
        <f t="shared" ref="O272:O335" si="58">IF(M272="","",IPMT($P$11/12,M272,$P$7,-$P$8,$P$9,0))</f>
        <v/>
      </c>
      <c r="P272" s="140" t="str">
        <f t="shared" ref="P272:P335" si="59">IF(M272="","",PPMT($P$11/12,M272,$P$7,-$P$8,$P$9,0))</f>
        <v/>
      </c>
      <c r="Q272" s="140" t="str">
        <f t="shared" ref="Q272:Q335" si="60">IF(M272="","",SUM(O272:P272))</f>
        <v/>
      </c>
      <c r="R272" s="119" t="str">
        <f t="shared" ref="R272:R335" si="61">IF(M272="","",SUM(N272)-SUM(P272))</f>
        <v/>
      </c>
    </row>
    <row r="273" spans="1:18" x14ac:dyDescent="0.25">
      <c r="A273" s="103" t="str">
        <f t="shared" ref="A273:A336" si="62">IF(B273="","",EDATE(A272,1))</f>
        <v/>
      </c>
      <c r="B273" s="88" t="str">
        <f t="shared" ref="B273:B336" si="63">IF(B272="","",IF(SUM(B272)+1&lt;=$E$7,SUM(B272)+1,""))</f>
        <v/>
      </c>
      <c r="C273" s="73" t="str">
        <f t="shared" ref="C273:C336" si="64">IF(B273="","",G272)</f>
        <v/>
      </c>
      <c r="D273" s="104" t="str">
        <f t="shared" ref="D273:D336" si="65">IF(B273="","",IPMT($E$11/12,B273,$E$7,-$E$8,$E$9,0))</f>
        <v/>
      </c>
      <c r="E273" s="104" t="str">
        <f t="shared" ref="E273:E336" si="66">IF(B273="","",PPMT($E$11/12,B273,$E$7,-$E$8,$E$9,0))</f>
        <v/>
      </c>
      <c r="F273" s="104" t="str">
        <f t="shared" si="56"/>
        <v/>
      </c>
      <c r="G273" s="73" t="str">
        <f t="shared" si="57"/>
        <v/>
      </c>
      <c r="L273" s="139" t="str">
        <f t="shared" ref="L273:L336" si="67">IF(M273="","",EDATE(L272,1))</f>
        <v/>
      </c>
      <c r="M273" s="116" t="str">
        <f t="shared" ref="M273:M336" si="68">IF(M272="","",IF(SUM(M272)+1&lt;=$E$7,SUM(M272)+1,""))</f>
        <v/>
      </c>
      <c r="N273" s="119" t="str">
        <f t="shared" ref="N273:N336" si="69">IF(M273="","",R272)</f>
        <v/>
      </c>
      <c r="O273" s="140" t="str">
        <f t="shared" si="58"/>
        <v/>
      </c>
      <c r="P273" s="140" t="str">
        <f t="shared" si="59"/>
        <v/>
      </c>
      <c r="Q273" s="140" t="str">
        <f t="shared" si="60"/>
        <v/>
      </c>
      <c r="R273" s="119" t="str">
        <f t="shared" si="61"/>
        <v/>
      </c>
    </row>
    <row r="274" spans="1:18" x14ac:dyDescent="0.25">
      <c r="A274" s="103" t="str">
        <f t="shared" si="62"/>
        <v/>
      </c>
      <c r="B274" s="88" t="str">
        <f t="shared" si="63"/>
        <v/>
      </c>
      <c r="C274" s="73" t="str">
        <f t="shared" si="64"/>
        <v/>
      </c>
      <c r="D274" s="104" t="str">
        <f t="shared" si="65"/>
        <v/>
      </c>
      <c r="E274" s="104" t="str">
        <f t="shared" si="66"/>
        <v/>
      </c>
      <c r="F274" s="104" t="str">
        <f t="shared" si="56"/>
        <v/>
      </c>
      <c r="G274" s="73" t="str">
        <f t="shared" si="57"/>
        <v/>
      </c>
      <c r="L274" s="139" t="str">
        <f t="shared" si="67"/>
        <v/>
      </c>
      <c r="M274" s="116" t="str">
        <f t="shared" si="68"/>
        <v/>
      </c>
      <c r="N274" s="119" t="str">
        <f t="shared" si="69"/>
        <v/>
      </c>
      <c r="O274" s="140" t="str">
        <f t="shared" si="58"/>
        <v/>
      </c>
      <c r="P274" s="140" t="str">
        <f t="shared" si="59"/>
        <v/>
      </c>
      <c r="Q274" s="140" t="str">
        <f t="shared" si="60"/>
        <v/>
      </c>
      <c r="R274" s="119" t="str">
        <f t="shared" si="61"/>
        <v/>
      </c>
    </row>
    <row r="275" spans="1:18" x14ac:dyDescent="0.25">
      <c r="A275" s="103" t="str">
        <f t="shared" si="62"/>
        <v/>
      </c>
      <c r="B275" s="88" t="str">
        <f t="shared" si="63"/>
        <v/>
      </c>
      <c r="C275" s="73" t="str">
        <f t="shared" si="64"/>
        <v/>
      </c>
      <c r="D275" s="104" t="str">
        <f t="shared" si="65"/>
        <v/>
      </c>
      <c r="E275" s="104" t="str">
        <f t="shared" si="66"/>
        <v/>
      </c>
      <c r="F275" s="104" t="str">
        <f t="shared" si="56"/>
        <v/>
      </c>
      <c r="G275" s="73" t="str">
        <f t="shared" si="57"/>
        <v/>
      </c>
      <c r="L275" s="139" t="str">
        <f t="shared" si="67"/>
        <v/>
      </c>
      <c r="M275" s="116" t="str">
        <f t="shared" si="68"/>
        <v/>
      </c>
      <c r="N275" s="119" t="str">
        <f t="shared" si="69"/>
        <v/>
      </c>
      <c r="O275" s="140" t="str">
        <f t="shared" si="58"/>
        <v/>
      </c>
      <c r="P275" s="140" t="str">
        <f t="shared" si="59"/>
        <v/>
      </c>
      <c r="Q275" s="140" t="str">
        <f t="shared" si="60"/>
        <v/>
      </c>
      <c r="R275" s="119" t="str">
        <f t="shared" si="61"/>
        <v/>
      </c>
    </row>
    <row r="276" spans="1:18" x14ac:dyDescent="0.25">
      <c r="A276" s="103" t="str">
        <f t="shared" si="62"/>
        <v/>
      </c>
      <c r="B276" s="88" t="str">
        <f t="shared" si="63"/>
        <v/>
      </c>
      <c r="C276" s="73" t="str">
        <f t="shared" si="64"/>
        <v/>
      </c>
      <c r="D276" s="104" t="str">
        <f t="shared" si="65"/>
        <v/>
      </c>
      <c r="E276" s="104" t="str">
        <f t="shared" si="66"/>
        <v/>
      </c>
      <c r="F276" s="104" t="str">
        <f t="shared" si="56"/>
        <v/>
      </c>
      <c r="G276" s="73" t="str">
        <f t="shared" si="57"/>
        <v/>
      </c>
      <c r="L276" s="139" t="str">
        <f t="shared" si="67"/>
        <v/>
      </c>
      <c r="M276" s="116" t="str">
        <f t="shared" si="68"/>
        <v/>
      </c>
      <c r="N276" s="119" t="str">
        <f t="shared" si="69"/>
        <v/>
      </c>
      <c r="O276" s="140" t="str">
        <f t="shared" si="58"/>
        <v/>
      </c>
      <c r="P276" s="140" t="str">
        <f t="shared" si="59"/>
        <v/>
      </c>
      <c r="Q276" s="140" t="str">
        <f t="shared" si="60"/>
        <v/>
      </c>
      <c r="R276" s="119" t="str">
        <f t="shared" si="61"/>
        <v/>
      </c>
    </row>
    <row r="277" spans="1:18" x14ac:dyDescent="0.25">
      <c r="A277" s="103" t="str">
        <f t="shared" si="62"/>
        <v/>
      </c>
      <c r="B277" s="88" t="str">
        <f t="shared" si="63"/>
        <v/>
      </c>
      <c r="C277" s="73" t="str">
        <f t="shared" si="64"/>
        <v/>
      </c>
      <c r="D277" s="104" t="str">
        <f t="shared" si="65"/>
        <v/>
      </c>
      <c r="E277" s="104" t="str">
        <f t="shared" si="66"/>
        <v/>
      </c>
      <c r="F277" s="104" t="str">
        <f t="shared" si="56"/>
        <v/>
      </c>
      <c r="G277" s="73" t="str">
        <f t="shared" si="57"/>
        <v/>
      </c>
      <c r="L277" s="139" t="str">
        <f t="shared" si="67"/>
        <v/>
      </c>
      <c r="M277" s="116" t="str">
        <f t="shared" si="68"/>
        <v/>
      </c>
      <c r="N277" s="119" t="str">
        <f t="shared" si="69"/>
        <v/>
      </c>
      <c r="O277" s="140" t="str">
        <f t="shared" si="58"/>
        <v/>
      </c>
      <c r="P277" s="140" t="str">
        <f t="shared" si="59"/>
        <v/>
      </c>
      <c r="Q277" s="140" t="str">
        <f t="shared" si="60"/>
        <v/>
      </c>
      <c r="R277" s="119" t="str">
        <f t="shared" si="61"/>
        <v/>
      </c>
    </row>
    <row r="278" spans="1:18" x14ac:dyDescent="0.25">
      <c r="A278" s="103" t="str">
        <f t="shared" si="62"/>
        <v/>
      </c>
      <c r="B278" s="88" t="str">
        <f t="shared" si="63"/>
        <v/>
      </c>
      <c r="C278" s="73" t="str">
        <f t="shared" si="64"/>
        <v/>
      </c>
      <c r="D278" s="104" t="str">
        <f t="shared" si="65"/>
        <v/>
      </c>
      <c r="E278" s="104" t="str">
        <f t="shared" si="66"/>
        <v/>
      </c>
      <c r="F278" s="104" t="str">
        <f t="shared" si="56"/>
        <v/>
      </c>
      <c r="G278" s="73" t="str">
        <f t="shared" si="57"/>
        <v/>
      </c>
      <c r="L278" s="139" t="str">
        <f t="shared" si="67"/>
        <v/>
      </c>
      <c r="M278" s="116" t="str">
        <f t="shared" si="68"/>
        <v/>
      </c>
      <c r="N278" s="119" t="str">
        <f t="shared" si="69"/>
        <v/>
      </c>
      <c r="O278" s="140" t="str">
        <f t="shared" si="58"/>
        <v/>
      </c>
      <c r="P278" s="140" t="str">
        <f t="shared" si="59"/>
        <v/>
      </c>
      <c r="Q278" s="140" t="str">
        <f t="shared" si="60"/>
        <v/>
      </c>
      <c r="R278" s="119" t="str">
        <f t="shared" si="61"/>
        <v/>
      </c>
    </row>
    <row r="279" spans="1:18" x14ac:dyDescent="0.25">
      <c r="A279" s="103" t="str">
        <f t="shared" si="62"/>
        <v/>
      </c>
      <c r="B279" s="88" t="str">
        <f t="shared" si="63"/>
        <v/>
      </c>
      <c r="C279" s="73" t="str">
        <f t="shared" si="64"/>
        <v/>
      </c>
      <c r="D279" s="104" t="str">
        <f t="shared" si="65"/>
        <v/>
      </c>
      <c r="E279" s="104" t="str">
        <f t="shared" si="66"/>
        <v/>
      </c>
      <c r="F279" s="104" t="str">
        <f t="shared" si="56"/>
        <v/>
      </c>
      <c r="G279" s="73" t="str">
        <f t="shared" si="57"/>
        <v/>
      </c>
      <c r="L279" s="139" t="str">
        <f t="shared" si="67"/>
        <v/>
      </c>
      <c r="M279" s="116" t="str">
        <f t="shared" si="68"/>
        <v/>
      </c>
      <c r="N279" s="119" t="str">
        <f t="shared" si="69"/>
        <v/>
      </c>
      <c r="O279" s="140" t="str">
        <f t="shared" si="58"/>
        <v/>
      </c>
      <c r="P279" s="140" t="str">
        <f t="shared" si="59"/>
        <v/>
      </c>
      <c r="Q279" s="140" t="str">
        <f t="shared" si="60"/>
        <v/>
      </c>
      <c r="R279" s="119" t="str">
        <f t="shared" si="61"/>
        <v/>
      </c>
    </row>
    <row r="280" spans="1:18" x14ac:dyDescent="0.25">
      <c r="A280" s="103" t="str">
        <f t="shared" si="62"/>
        <v/>
      </c>
      <c r="B280" s="88" t="str">
        <f t="shared" si="63"/>
        <v/>
      </c>
      <c r="C280" s="73" t="str">
        <f t="shared" si="64"/>
        <v/>
      </c>
      <c r="D280" s="104" t="str">
        <f t="shared" si="65"/>
        <v/>
      </c>
      <c r="E280" s="104" t="str">
        <f t="shared" si="66"/>
        <v/>
      </c>
      <c r="F280" s="104" t="str">
        <f t="shared" si="56"/>
        <v/>
      </c>
      <c r="G280" s="73" t="str">
        <f t="shared" si="57"/>
        <v/>
      </c>
      <c r="L280" s="139" t="str">
        <f t="shared" si="67"/>
        <v/>
      </c>
      <c r="M280" s="116" t="str">
        <f t="shared" si="68"/>
        <v/>
      </c>
      <c r="N280" s="119" t="str">
        <f t="shared" si="69"/>
        <v/>
      </c>
      <c r="O280" s="140" t="str">
        <f t="shared" si="58"/>
        <v/>
      </c>
      <c r="P280" s="140" t="str">
        <f t="shared" si="59"/>
        <v/>
      </c>
      <c r="Q280" s="140" t="str">
        <f t="shared" si="60"/>
        <v/>
      </c>
      <c r="R280" s="119" t="str">
        <f t="shared" si="61"/>
        <v/>
      </c>
    </row>
    <row r="281" spans="1:18" x14ac:dyDescent="0.25">
      <c r="A281" s="103" t="str">
        <f t="shared" si="62"/>
        <v/>
      </c>
      <c r="B281" s="88" t="str">
        <f t="shared" si="63"/>
        <v/>
      </c>
      <c r="C281" s="73" t="str">
        <f t="shared" si="64"/>
        <v/>
      </c>
      <c r="D281" s="104" t="str">
        <f t="shared" si="65"/>
        <v/>
      </c>
      <c r="E281" s="104" t="str">
        <f t="shared" si="66"/>
        <v/>
      </c>
      <c r="F281" s="104" t="str">
        <f t="shared" si="56"/>
        <v/>
      </c>
      <c r="G281" s="73" t="str">
        <f t="shared" si="57"/>
        <v/>
      </c>
      <c r="L281" s="139" t="str">
        <f t="shared" si="67"/>
        <v/>
      </c>
      <c r="M281" s="116" t="str">
        <f t="shared" si="68"/>
        <v/>
      </c>
      <c r="N281" s="119" t="str">
        <f t="shared" si="69"/>
        <v/>
      </c>
      <c r="O281" s="140" t="str">
        <f t="shared" si="58"/>
        <v/>
      </c>
      <c r="P281" s="140" t="str">
        <f t="shared" si="59"/>
        <v/>
      </c>
      <c r="Q281" s="140" t="str">
        <f t="shared" si="60"/>
        <v/>
      </c>
      <c r="R281" s="119" t="str">
        <f t="shared" si="61"/>
        <v/>
      </c>
    </row>
    <row r="282" spans="1:18" x14ac:dyDescent="0.25">
      <c r="A282" s="103" t="str">
        <f t="shared" si="62"/>
        <v/>
      </c>
      <c r="B282" s="88" t="str">
        <f t="shared" si="63"/>
        <v/>
      </c>
      <c r="C282" s="73" t="str">
        <f t="shared" si="64"/>
        <v/>
      </c>
      <c r="D282" s="104" t="str">
        <f t="shared" si="65"/>
        <v/>
      </c>
      <c r="E282" s="104" t="str">
        <f t="shared" si="66"/>
        <v/>
      </c>
      <c r="F282" s="104" t="str">
        <f t="shared" si="56"/>
        <v/>
      </c>
      <c r="G282" s="73" t="str">
        <f t="shared" si="57"/>
        <v/>
      </c>
      <c r="L282" s="139" t="str">
        <f t="shared" si="67"/>
        <v/>
      </c>
      <c r="M282" s="116" t="str">
        <f t="shared" si="68"/>
        <v/>
      </c>
      <c r="N282" s="119" t="str">
        <f t="shared" si="69"/>
        <v/>
      </c>
      <c r="O282" s="140" t="str">
        <f t="shared" si="58"/>
        <v/>
      </c>
      <c r="P282" s="140" t="str">
        <f t="shared" si="59"/>
        <v/>
      </c>
      <c r="Q282" s="140" t="str">
        <f t="shared" si="60"/>
        <v/>
      </c>
      <c r="R282" s="119" t="str">
        <f t="shared" si="61"/>
        <v/>
      </c>
    </row>
    <row r="283" spans="1:18" x14ac:dyDescent="0.25">
      <c r="A283" s="103" t="str">
        <f t="shared" si="62"/>
        <v/>
      </c>
      <c r="B283" s="88" t="str">
        <f t="shared" si="63"/>
        <v/>
      </c>
      <c r="C283" s="73" t="str">
        <f t="shared" si="64"/>
        <v/>
      </c>
      <c r="D283" s="104" t="str">
        <f t="shared" si="65"/>
        <v/>
      </c>
      <c r="E283" s="104" t="str">
        <f t="shared" si="66"/>
        <v/>
      </c>
      <c r="F283" s="104" t="str">
        <f t="shared" si="56"/>
        <v/>
      </c>
      <c r="G283" s="73" t="str">
        <f t="shared" si="57"/>
        <v/>
      </c>
      <c r="L283" s="139" t="str">
        <f t="shared" si="67"/>
        <v/>
      </c>
      <c r="M283" s="116" t="str">
        <f t="shared" si="68"/>
        <v/>
      </c>
      <c r="N283" s="119" t="str">
        <f t="shared" si="69"/>
        <v/>
      </c>
      <c r="O283" s="140" t="str">
        <f t="shared" si="58"/>
        <v/>
      </c>
      <c r="P283" s="140" t="str">
        <f t="shared" si="59"/>
        <v/>
      </c>
      <c r="Q283" s="140" t="str">
        <f t="shared" si="60"/>
        <v/>
      </c>
      <c r="R283" s="119" t="str">
        <f t="shared" si="61"/>
        <v/>
      </c>
    </row>
    <row r="284" spans="1:18" x14ac:dyDescent="0.25">
      <c r="A284" s="103" t="str">
        <f t="shared" si="62"/>
        <v/>
      </c>
      <c r="B284" s="88" t="str">
        <f t="shared" si="63"/>
        <v/>
      </c>
      <c r="C284" s="73" t="str">
        <f t="shared" si="64"/>
        <v/>
      </c>
      <c r="D284" s="104" t="str">
        <f t="shared" si="65"/>
        <v/>
      </c>
      <c r="E284" s="104" t="str">
        <f t="shared" si="66"/>
        <v/>
      </c>
      <c r="F284" s="104" t="str">
        <f t="shared" si="56"/>
        <v/>
      </c>
      <c r="G284" s="73" t="str">
        <f t="shared" si="57"/>
        <v/>
      </c>
      <c r="L284" s="139" t="str">
        <f t="shared" si="67"/>
        <v/>
      </c>
      <c r="M284" s="116" t="str">
        <f t="shared" si="68"/>
        <v/>
      </c>
      <c r="N284" s="119" t="str">
        <f t="shared" si="69"/>
        <v/>
      </c>
      <c r="O284" s="140" t="str">
        <f t="shared" si="58"/>
        <v/>
      </c>
      <c r="P284" s="140" t="str">
        <f t="shared" si="59"/>
        <v/>
      </c>
      <c r="Q284" s="140" t="str">
        <f t="shared" si="60"/>
        <v/>
      </c>
      <c r="R284" s="119" t="str">
        <f t="shared" si="61"/>
        <v/>
      </c>
    </row>
    <row r="285" spans="1:18" x14ac:dyDescent="0.25">
      <c r="A285" s="103" t="str">
        <f t="shared" si="62"/>
        <v/>
      </c>
      <c r="B285" s="88" t="str">
        <f t="shared" si="63"/>
        <v/>
      </c>
      <c r="C285" s="73" t="str">
        <f t="shared" si="64"/>
        <v/>
      </c>
      <c r="D285" s="104" t="str">
        <f t="shared" si="65"/>
        <v/>
      </c>
      <c r="E285" s="104" t="str">
        <f t="shared" si="66"/>
        <v/>
      </c>
      <c r="F285" s="104" t="str">
        <f t="shared" si="56"/>
        <v/>
      </c>
      <c r="G285" s="73" t="str">
        <f t="shared" si="57"/>
        <v/>
      </c>
      <c r="L285" s="139" t="str">
        <f t="shared" si="67"/>
        <v/>
      </c>
      <c r="M285" s="116" t="str">
        <f t="shared" si="68"/>
        <v/>
      </c>
      <c r="N285" s="119" t="str">
        <f t="shared" si="69"/>
        <v/>
      </c>
      <c r="O285" s="140" t="str">
        <f t="shared" si="58"/>
        <v/>
      </c>
      <c r="P285" s="140" t="str">
        <f t="shared" si="59"/>
        <v/>
      </c>
      <c r="Q285" s="140" t="str">
        <f t="shared" si="60"/>
        <v/>
      </c>
      <c r="R285" s="119" t="str">
        <f t="shared" si="61"/>
        <v/>
      </c>
    </row>
    <row r="286" spans="1:18" x14ac:dyDescent="0.25">
      <c r="A286" s="103" t="str">
        <f t="shared" si="62"/>
        <v/>
      </c>
      <c r="B286" s="88" t="str">
        <f t="shared" si="63"/>
        <v/>
      </c>
      <c r="C286" s="73" t="str">
        <f t="shared" si="64"/>
        <v/>
      </c>
      <c r="D286" s="104" t="str">
        <f t="shared" si="65"/>
        <v/>
      </c>
      <c r="E286" s="104" t="str">
        <f t="shared" si="66"/>
        <v/>
      </c>
      <c r="F286" s="104" t="str">
        <f t="shared" si="56"/>
        <v/>
      </c>
      <c r="G286" s="73" t="str">
        <f t="shared" si="57"/>
        <v/>
      </c>
      <c r="L286" s="139" t="str">
        <f t="shared" si="67"/>
        <v/>
      </c>
      <c r="M286" s="116" t="str">
        <f t="shared" si="68"/>
        <v/>
      </c>
      <c r="N286" s="119" t="str">
        <f t="shared" si="69"/>
        <v/>
      </c>
      <c r="O286" s="140" t="str">
        <f t="shared" si="58"/>
        <v/>
      </c>
      <c r="P286" s="140" t="str">
        <f t="shared" si="59"/>
        <v/>
      </c>
      <c r="Q286" s="140" t="str">
        <f t="shared" si="60"/>
        <v/>
      </c>
      <c r="R286" s="119" t="str">
        <f t="shared" si="61"/>
        <v/>
      </c>
    </row>
    <row r="287" spans="1:18" x14ac:dyDescent="0.25">
      <c r="A287" s="103" t="str">
        <f t="shared" si="62"/>
        <v/>
      </c>
      <c r="B287" s="88" t="str">
        <f t="shared" si="63"/>
        <v/>
      </c>
      <c r="C287" s="73" t="str">
        <f t="shared" si="64"/>
        <v/>
      </c>
      <c r="D287" s="104" t="str">
        <f t="shared" si="65"/>
        <v/>
      </c>
      <c r="E287" s="104" t="str">
        <f t="shared" si="66"/>
        <v/>
      </c>
      <c r="F287" s="104" t="str">
        <f t="shared" si="56"/>
        <v/>
      </c>
      <c r="G287" s="73" t="str">
        <f t="shared" si="57"/>
        <v/>
      </c>
      <c r="L287" s="139" t="str">
        <f t="shared" si="67"/>
        <v/>
      </c>
      <c r="M287" s="116" t="str">
        <f t="shared" si="68"/>
        <v/>
      </c>
      <c r="N287" s="119" t="str">
        <f t="shared" si="69"/>
        <v/>
      </c>
      <c r="O287" s="140" t="str">
        <f t="shared" si="58"/>
        <v/>
      </c>
      <c r="P287" s="140" t="str">
        <f t="shared" si="59"/>
        <v/>
      </c>
      <c r="Q287" s="140" t="str">
        <f t="shared" si="60"/>
        <v/>
      </c>
      <c r="R287" s="119" t="str">
        <f t="shared" si="61"/>
        <v/>
      </c>
    </row>
    <row r="288" spans="1:18" x14ac:dyDescent="0.25">
      <c r="A288" s="103" t="str">
        <f t="shared" si="62"/>
        <v/>
      </c>
      <c r="B288" s="88" t="str">
        <f t="shared" si="63"/>
        <v/>
      </c>
      <c r="C288" s="73" t="str">
        <f t="shared" si="64"/>
        <v/>
      </c>
      <c r="D288" s="104" t="str">
        <f t="shared" si="65"/>
        <v/>
      </c>
      <c r="E288" s="104" t="str">
        <f t="shared" si="66"/>
        <v/>
      </c>
      <c r="F288" s="104" t="str">
        <f t="shared" si="56"/>
        <v/>
      </c>
      <c r="G288" s="73" t="str">
        <f t="shared" si="57"/>
        <v/>
      </c>
      <c r="L288" s="139" t="str">
        <f t="shared" si="67"/>
        <v/>
      </c>
      <c r="M288" s="116" t="str">
        <f t="shared" si="68"/>
        <v/>
      </c>
      <c r="N288" s="119" t="str">
        <f t="shared" si="69"/>
        <v/>
      </c>
      <c r="O288" s="140" t="str">
        <f t="shared" si="58"/>
        <v/>
      </c>
      <c r="P288" s="140" t="str">
        <f t="shared" si="59"/>
        <v/>
      </c>
      <c r="Q288" s="140" t="str">
        <f t="shared" si="60"/>
        <v/>
      </c>
      <c r="R288" s="119" t="str">
        <f t="shared" si="61"/>
        <v/>
      </c>
    </row>
    <row r="289" spans="1:18" x14ac:dyDescent="0.25">
      <c r="A289" s="103" t="str">
        <f t="shared" si="62"/>
        <v/>
      </c>
      <c r="B289" s="88" t="str">
        <f t="shared" si="63"/>
        <v/>
      </c>
      <c r="C289" s="73" t="str">
        <f t="shared" si="64"/>
        <v/>
      </c>
      <c r="D289" s="104" t="str">
        <f t="shared" si="65"/>
        <v/>
      </c>
      <c r="E289" s="104" t="str">
        <f t="shared" si="66"/>
        <v/>
      </c>
      <c r="F289" s="104" t="str">
        <f t="shared" si="56"/>
        <v/>
      </c>
      <c r="G289" s="73" t="str">
        <f t="shared" si="57"/>
        <v/>
      </c>
      <c r="L289" s="139" t="str">
        <f t="shared" si="67"/>
        <v/>
      </c>
      <c r="M289" s="116" t="str">
        <f t="shared" si="68"/>
        <v/>
      </c>
      <c r="N289" s="119" t="str">
        <f t="shared" si="69"/>
        <v/>
      </c>
      <c r="O289" s="140" t="str">
        <f t="shared" si="58"/>
        <v/>
      </c>
      <c r="P289" s="140" t="str">
        <f t="shared" si="59"/>
        <v/>
      </c>
      <c r="Q289" s="140" t="str">
        <f t="shared" si="60"/>
        <v/>
      </c>
      <c r="R289" s="119" t="str">
        <f t="shared" si="61"/>
        <v/>
      </c>
    </row>
    <row r="290" spans="1:18" x14ac:dyDescent="0.25">
      <c r="A290" s="103" t="str">
        <f t="shared" si="62"/>
        <v/>
      </c>
      <c r="B290" s="88" t="str">
        <f t="shared" si="63"/>
        <v/>
      </c>
      <c r="C290" s="73" t="str">
        <f t="shared" si="64"/>
        <v/>
      </c>
      <c r="D290" s="104" t="str">
        <f t="shared" si="65"/>
        <v/>
      </c>
      <c r="E290" s="104" t="str">
        <f t="shared" si="66"/>
        <v/>
      </c>
      <c r="F290" s="104" t="str">
        <f t="shared" si="56"/>
        <v/>
      </c>
      <c r="G290" s="73" t="str">
        <f t="shared" si="57"/>
        <v/>
      </c>
      <c r="L290" s="139" t="str">
        <f t="shared" si="67"/>
        <v/>
      </c>
      <c r="M290" s="116" t="str">
        <f t="shared" si="68"/>
        <v/>
      </c>
      <c r="N290" s="119" t="str">
        <f t="shared" si="69"/>
        <v/>
      </c>
      <c r="O290" s="140" t="str">
        <f t="shared" si="58"/>
        <v/>
      </c>
      <c r="P290" s="140" t="str">
        <f t="shared" si="59"/>
        <v/>
      </c>
      <c r="Q290" s="140" t="str">
        <f t="shared" si="60"/>
        <v/>
      </c>
      <c r="R290" s="119" t="str">
        <f t="shared" si="61"/>
        <v/>
      </c>
    </row>
    <row r="291" spans="1:18" x14ac:dyDescent="0.25">
      <c r="A291" s="103" t="str">
        <f t="shared" si="62"/>
        <v/>
      </c>
      <c r="B291" s="88" t="str">
        <f t="shared" si="63"/>
        <v/>
      </c>
      <c r="C291" s="73" t="str">
        <f t="shared" si="64"/>
        <v/>
      </c>
      <c r="D291" s="104" t="str">
        <f t="shared" si="65"/>
        <v/>
      </c>
      <c r="E291" s="104" t="str">
        <f t="shared" si="66"/>
        <v/>
      </c>
      <c r="F291" s="104" t="str">
        <f t="shared" si="56"/>
        <v/>
      </c>
      <c r="G291" s="73" t="str">
        <f t="shared" si="57"/>
        <v/>
      </c>
      <c r="L291" s="139" t="str">
        <f t="shared" si="67"/>
        <v/>
      </c>
      <c r="M291" s="116" t="str">
        <f t="shared" si="68"/>
        <v/>
      </c>
      <c r="N291" s="119" t="str">
        <f t="shared" si="69"/>
        <v/>
      </c>
      <c r="O291" s="140" t="str">
        <f t="shared" si="58"/>
        <v/>
      </c>
      <c r="P291" s="140" t="str">
        <f t="shared" si="59"/>
        <v/>
      </c>
      <c r="Q291" s="140" t="str">
        <f t="shared" si="60"/>
        <v/>
      </c>
      <c r="R291" s="119" t="str">
        <f t="shared" si="61"/>
        <v/>
      </c>
    </row>
    <row r="292" spans="1:18" x14ac:dyDescent="0.25">
      <c r="A292" s="103" t="str">
        <f t="shared" si="62"/>
        <v/>
      </c>
      <c r="B292" s="88" t="str">
        <f t="shared" si="63"/>
        <v/>
      </c>
      <c r="C292" s="73" t="str">
        <f t="shared" si="64"/>
        <v/>
      </c>
      <c r="D292" s="104" t="str">
        <f t="shared" si="65"/>
        <v/>
      </c>
      <c r="E292" s="104" t="str">
        <f t="shared" si="66"/>
        <v/>
      </c>
      <c r="F292" s="104" t="str">
        <f t="shared" si="56"/>
        <v/>
      </c>
      <c r="G292" s="73" t="str">
        <f t="shared" si="57"/>
        <v/>
      </c>
      <c r="L292" s="139" t="str">
        <f t="shared" si="67"/>
        <v/>
      </c>
      <c r="M292" s="116" t="str">
        <f t="shared" si="68"/>
        <v/>
      </c>
      <c r="N292" s="119" t="str">
        <f t="shared" si="69"/>
        <v/>
      </c>
      <c r="O292" s="140" t="str">
        <f t="shared" si="58"/>
        <v/>
      </c>
      <c r="P292" s="140" t="str">
        <f t="shared" si="59"/>
        <v/>
      </c>
      <c r="Q292" s="140" t="str">
        <f t="shared" si="60"/>
        <v/>
      </c>
      <c r="R292" s="119" t="str">
        <f t="shared" si="61"/>
        <v/>
      </c>
    </row>
    <row r="293" spans="1:18" x14ac:dyDescent="0.25">
      <c r="A293" s="103" t="str">
        <f t="shared" si="62"/>
        <v/>
      </c>
      <c r="B293" s="88" t="str">
        <f t="shared" si="63"/>
        <v/>
      </c>
      <c r="C293" s="73" t="str">
        <f t="shared" si="64"/>
        <v/>
      </c>
      <c r="D293" s="104" t="str">
        <f t="shared" si="65"/>
        <v/>
      </c>
      <c r="E293" s="104" t="str">
        <f t="shared" si="66"/>
        <v/>
      </c>
      <c r="F293" s="104" t="str">
        <f t="shared" si="56"/>
        <v/>
      </c>
      <c r="G293" s="73" t="str">
        <f t="shared" si="57"/>
        <v/>
      </c>
      <c r="L293" s="139" t="str">
        <f t="shared" si="67"/>
        <v/>
      </c>
      <c r="M293" s="116" t="str">
        <f t="shared" si="68"/>
        <v/>
      </c>
      <c r="N293" s="119" t="str">
        <f t="shared" si="69"/>
        <v/>
      </c>
      <c r="O293" s="140" t="str">
        <f t="shared" si="58"/>
        <v/>
      </c>
      <c r="P293" s="140" t="str">
        <f t="shared" si="59"/>
        <v/>
      </c>
      <c r="Q293" s="140" t="str">
        <f t="shared" si="60"/>
        <v/>
      </c>
      <c r="R293" s="119" t="str">
        <f t="shared" si="61"/>
        <v/>
      </c>
    </row>
    <row r="294" spans="1:18" x14ac:dyDescent="0.25">
      <c r="A294" s="103" t="str">
        <f t="shared" si="62"/>
        <v/>
      </c>
      <c r="B294" s="88" t="str">
        <f t="shared" si="63"/>
        <v/>
      </c>
      <c r="C294" s="73" t="str">
        <f t="shared" si="64"/>
        <v/>
      </c>
      <c r="D294" s="104" t="str">
        <f t="shared" si="65"/>
        <v/>
      </c>
      <c r="E294" s="104" t="str">
        <f t="shared" si="66"/>
        <v/>
      </c>
      <c r="F294" s="104" t="str">
        <f t="shared" si="56"/>
        <v/>
      </c>
      <c r="G294" s="73" t="str">
        <f t="shared" si="57"/>
        <v/>
      </c>
      <c r="L294" s="139" t="str">
        <f t="shared" si="67"/>
        <v/>
      </c>
      <c r="M294" s="116" t="str">
        <f t="shared" si="68"/>
        <v/>
      </c>
      <c r="N294" s="119" t="str">
        <f t="shared" si="69"/>
        <v/>
      </c>
      <c r="O294" s="140" t="str">
        <f t="shared" si="58"/>
        <v/>
      </c>
      <c r="P294" s="140" t="str">
        <f t="shared" si="59"/>
        <v/>
      </c>
      <c r="Q294" s="140" t="str">
        <f t="shared" si="60"/>
        <v/>
      </c>
      <c r="R294" s="119" t="str">
        <f t="shared" si="61"/>
        <v/>
      </c>
    </row>
    <row r="295" spans="1:18" x14ac:dyDescent="0.25">
      <c r="A295" s="103" t="str">
        <f t="shared" si="62"/>
        <v/>
      </c>
      <c r="B295" s="88" t="str">
        <f t="shared" si="63"/>
        <v/>
      </c>
      <c r="C295" s="73" t="str">
        <f t="shared" si="64"/>
        <v/>
      </c>
      <c r="D295" s="104" t="str">
        <f t="shared" si="65"/>
        <v/>
      </c>
      <c r="E295" s="104" t="str">
        <f t="shared" si="66"/>
        <v/>
      </c>
      <c r="F295" s="104" t="str">
        <f t="shared" si="56"/>
        <v/>
      </c>
      <c r="G295" s="73" t="str">
        <f t="shared" si="57"/>
        <v/>
      </c>
      <c r="L295" s="139" t="str">
        <f t="shared" si="67"/>
        <v/>
      </c>
      <c r="M295" s="116" t="str">
        <f t="shared" si="68"/>
        <v/>
      </c>
      <c r="N295" s="119" t="str">
        <f t="shared" si="69"/>
        <v/>
      </c>
      <c r="O295" s="140" t="str">
        <f t="shared" si="58"/>
        <v/>
      </c>
      <c r="P295" s="140" t="str">
        <f t="shared" si="59"/>
        <v/>
      </c>
      <c r="Q295" s="140" t="str">
        <f t="shared" si="60"/>
        <v/>
      </c>
      <c r="R295" s="119" t="str">
        <f t="shared" si="61"/>
        <v/>
      </c>
    </row>
    <row r="296" spans="1:18" x14ac:dyDescent="0.25">
      <c r="A296" s="103" t="str">
        <f t="shared" si="62"/>
        <v/>
      </c>
      <c r="B296" s="88" t="str">
        <f t="shared" si="63"/>
        <v/>
      </c>
      <c r="C296" s="73" t="str">
        <f t="shared" si="64"/>
        <v/>
      </c>
      <c r="D296" s="104" t="str">
        <f t="shared" si="65"/>
        <v/>
      </c>
      <c r="E296" s="104" t="str">
        <f t="shared" si="66"/>
        <v/>
      </c>
      <c r="F296" s="104" t="str">
        <f t="shared" si="56"/>
        <v/>
      </c>
      <c r="G296" s="73" t="str">
        <f t="shared" si="57"/>
        <v/>
      </c>
      <c r="L296" s="139" t="str">
        <f t="shared" si="67"/>
        <v/>
      </c>
      <c r="M296" s="116" t="str">
        <f t="shared" si="68"/>
        <v/>
      </c>
      <c r="N296" s="119" t="str">
        <f t="shared" si="69"/>
        <v/>
      </c>
      <c r="O296" s="140" t="str">
        <f t="shared" si="58"/>
        <v/>
      </c>
      <c r="P296" s="140" t="str">
        <f t="shared" si="59"/>
        <v/>
      </c>
      <c r="Q296" s="140" t="str">
        <f t="shared" si="60"/>
        <v/>
      </c>
      <c r="R296" s="119" t="str">
        <f t="shared" si="61"/>
        <v/>
      </c>
    </row>
    <row r="297" spans="1:18" x14ac:dyDescent="0.25">
      <c r="A297" s="103" t="str">
        <f t="shared" si="62"/>
        <v/>
      </c>
      <c r="B297" s="88" t="str">
        <f t="shared" si="63"/>
        <v/>
      </c>
      <c r="C297" s="73" t="str">
        <f t="shared" si="64"/>
        <v/>
      </c>
      <c r="D297" s="104" t="str">
        <f t="shared" si="65"/>
        <v/>
      </c>
      <c r="E297" s="104" t="str">
        <f t="shared" si="66"/>
        <v/>
      </c>
      <c r="F297" s="104" t="str">
        <f t="shared" si="56"/>
        <v/>
      </c>
      <c r="G297" s="73" t="str">
        <f t="shared" si="57"/>
        <v/>
      </c>
      <c r="L297" s="139" t="str">
        <f t="shared" si="67"/>
        <v/>
      </c>
      <c r="M297" s="116" t="str">
        <f t="shared" si="68"/>
        <v/>
      </c>
      <c r="N297" s="119" t="str">
        <f t="shared" si="69"/>
        <v/>
      </c>
      <c r="O297" s="140" t="str">
        <f t="shared" si="58"/>
        <v/>
      </c>
      <c r="P297" s="140" t="str">
        <f t="shared" si="59"/>
        <v/>
      </c>
      <c r="Q297" s="140" t="str">
        <f t="shared" si="60"/>
        <v/>
      </c>
      <c r="R297" s="119" t="str">
        <f t="shared" si="61"/>
        <v/>
      </c>
    </row>
    <row r="298" spans="1:18" x14ac:dyDescent="0.25">
      <c r="A298" s="103" t="str">
        <f t="shared" si="62"/>
        <v/>
      </c>
      <c r="B298" s="88" t="str">
        <f t="shared" si="63"/>
        <v/>
      </c>
      <c r="C298" s="73" t="str">
        <f t="shared" si="64"/>
        <v/>
      </c>
      <c r="D298" s="104" t="str">
        <f t="shared" si="65"/>
        <v/>
      </c>
      <c r="E298" s="104" t="str">
        <f t="shared" si="66"/>
        <v/>
      </c>
      <c r="F298" s="104" t="str">
        <f t="shared" si="56"/>
        <v/>
      </c>
      <c r="G298" s="73" t="str">
        <f t="shared" si="57"/>
        <v/>
      </c>
      <c r="L298" s="139" t="str">
        <f t="shared" si="67"/>
        <v/>
      </c>
      <c r="M298" s="116" t="str">
        <f t="shared" si="68"/>
        <v/>
      </c>
      <c r="N298" s="119" t="str">
        <f t="shared" si="69"/>
        <v/>
      </c>
      <c r="O298" s="140" t="str">
        <f t="shared" si="58"/>
        <v/>
      </c>
      <c r="P298" s="140" t="str">
        <f t="shared" si="59"/>
        <v/>
      </c>
      <c r="Q298" s="140" t="str">
        <f t="shared" si="60"/>
        <v/>
      </c>
      <c r="R298" s="119" t="str">
        <f t="shared" si="61"/>
        <v/>
      </c>
    </row>
    <row r="299" spans="1:18" x14ac:dyDescent="0.25">
      <c r="A299" s="103" t="str">
        <f t="shared" si="62"/>
        <v/>
      </c>
      <c r="B299" s="88" t="str">
        <f t="shared" si="63"/>
        <v/>
      </c>
      <c r="C299" s="73" t="str">
        <f t="shared" si="64"/>
        <v/>
      </c>
      <c r="D299" s="104" t="str">
        <f t="shared" si="65"/>
        <v/>
      </c>
      <c r="E299" s="104" t="str">
        <f t="shared" si="66"/>
        <v/>
      </c>
      <c r="F299" s="104" t="str">
        <f t="shared" si="56"/>
        <v/>
      </c>
      <c r="G299" s="73" t="str">
        <f t="shared" si="57"/>
        <v/>
      </c>
      <c r="L299" s="139" t="str">
        <f t="shared" si="67"/>
        <v/>
      </c>
      <c r="M299" s="116" t="str">
        <f t="shared" si="68"/>
        <v/>
      </c>
      <c r="N299" s="119" t="str">
        <f t="shared" si="69"/>
        <v/>
      </c>
      <c r="O299" s="140" t="str">
        <f t="shared" si="58"/>
        <v/>
      </c>
      <c r="P299" s="140" t="str">
        <f t="shared" si="59"/>
        <v/>
      </c>
      <c r="Q299" s="140" t="str">
        <f t="shared" si="60"/>
        <v/>
      </c>
      <c r="R299" s="119" t="str">
        <f t="shared" si="61"/>
        <v/>
      </c>
    </row>
    <row r="300" spans="1:18" x14ac:dyDescent="0.25">
      <c r="A300" s="103" t="str">
        <f t="shared" si="62"/>
        <v/>
      </c>
      <c r="B300" s="88" t="str">
        <f t="shared" si="63"/>
        <v/>
      </c>
      <c r="C300" s="73" t="str">
        <f t="shared" si="64"/>
        <v/>
      </c>
      <c r="D300" s="104" t="str">
        <f t="shared" si="65"/>
        <v/>
      </c>
      <c r="E300" s="104" t="str">
        <f t="shared" si="66"/>
        <v/>
      </c>
      <c r="F300" s="104" t="str">
        <f t="shared" si="56"/>
        <v/>
      </c>
      <c r="G300" s="73" t="str">
        <f t="shared" si="57"/>
        <v/>
      </c>
      <c r="L300" s="139" t="str">
        <f t="shared" si="67"/>
        <v/>
      </c>
      <c r="M300" s="116" t="str">
        <f t="shared" si="68"/>
        <v/>
      </c>
      <c r="N300" s="119" t="str">
        <f t="shared" si="69"/>
        <v/>
      </c>
      <c r="O300" s="140" t="str">
        <f t="shared" si="58"/>
        <v/>
      </c>
      <c r="P300" s="140" t="str">
        <f t="shared" si="59"/>
        <v/>
      </c>
      <c r="Q300" s="140" t="str">
        <f t="shared" si="60"/>
        <v/>
      </c>
      <c r="R300" s="119" t="str">
        <f t="shared" si="61"/>
        <v/>
      </c>
    </row>
    <row r="301" spans="1:18" x14ac:dyDescent="0.25">
      <c r="A301" s="103" t="str">
        <f t="shared" si="62"/>
        <v/>
      </c>
      <c r="B301" s="88" t="str">
        <f t="shared" si="63"/>
        <v/>
      </c>
      <c r="C301" s="73" t="str">
        <f t="shared" si="64"/>
        <v/>
      </c>
      <c r="D301" s="104" t="str">
        <f t="shared" si="65"/>
        <v/>
      </c>
      <c r="E301" s="104" t="str">
        <f t="shared" si="66"/>
        <v/>
      </c>
      <c r="F301" s="104" t="str">
        <f t="shared" si="56"/>
        <v/>
      </c>
      <c r="G301" s="73" t="str">
        <f t="shared" si="57"/>
        <v/>
      </c>
      <c r="L301" s="139" t="str">
        <f t="shared" si="67"/>
        <v/>
      </c>
      <c r="M301" s="116" t="str">
        <f t="shared" si="68"/>
        <v/>
      </c>
      <c r="N301" s="119" t="str">
        <f t="shared" si="69"/>
        <v/>
      </c>
      <c r="O301" s="140" t="str">
        <f t="shared" si="58"/>
        <v/>
      </c>
      <c r="P301" s="140" t="str">
        <f t="shared" si="59"/>
        <v/>
      </c>
      <c r="Q301" s="140" t="str">
        <f t="shared" si="60"/>
        <v/>
      </c>
      <c r="R301" s="119" t="str">
        <f t="shared" si="61"/>
        <v/>
      </c>
    </row>
    <row r="302" spans="1:18" x14ac:dyDescent="0.25">
      <c r="A302" s="103" t="str">
        <f t="shared" si="62"/>
        <v/>
      </c>
      <c r="B302" s="88" t="str">
        <f t="shared" si="63"/>
        <v/>
      </c>
      <c r="C302" s="73" t="str">
        <f t="shared" si="64"/>
        <v/>
      </c>
      <c r="D302" s="104" t="str">
        <f t="shared" si="65"/>
        <v/>
      </c>
      <c r="E302" s="104" t="str">
        <f t="shared" si="66"/>
        <v/>
      </c>
      <c r="F302" s="104" t="str">
        <f t="shared" si="56"/>
        <v/>
      </c>
      <c r="G302" s="73" t="str">
        <f t="shared" si="57"/>
        <v/>
      </c>
      <c r="L302" s="139" t="str">
        <f t="shared" si="67"/>
        <v/>
      </c>
      <c r="M302" s="116" t="str">
        <f t="shared" si="68"/>
        <v/>
      </c>
      <c r="N302" s="119" t="str">
        <f t="shared" si="69"/>
        <v/>
      </c>
      <c r="O302" s="140" t="str">
        <f t="shared" si="58"/>
        <v/>
      </c>
      <c r="P302" s="140" t="str">
        <f t="shared" si="59"/>
        <v/>
      </c>
      <c r="Q302" s="140" t="str">
        <f t="shared" si="60"/>
        <v/>
      </c>
      <c r="R302" s="119" t="str">
        <f t="shared" si="61"/>
        <v/>
      </c>
    </row>
    <row r="303" spans="1:18" x14ac:dyDescent="0.25">
      <c r="A303" s="103" t="str">
        <f t="shared" si="62"/>
        <v/>
      </c>
      <c r="B303" s="88" t="str">
        <f t="shared" si="63"/>
        <v/>
      </c>
      <c r="C303" s="73" t="str">
        <f t="shared" si="64"/>
        <v/>
      </c>
      <c r="D303" s="104" t="str">
        <f t="shared" si="65"/>
        <v/>
      </c>
      <c r="E303" s="104" t="str">
        <f t="shared" si="66"/>
        <v/>
      </c>
      <c r="F303" s="104" t="str">
        <f t="shared" si="56"/>
        <v/>
      </c>
      <c r="G303" s="73" t="str">
        <f t="shared" si="57"/>
        <v/>
      </c>
      <c r="L303" s="139" t="str">
        <f t="shared" si="67"/>
        <v/>
      </c>
      <c r="M303" s="116" t="str">
        <f t="shared" si="68"/>
        <v/>
      </c>
      <c r="N303" s="119" t="str">
        <f t="shared" si="69"/>
        <v/>
      </c>
      <c r="O303" s="140" t="str">
        <f t="shared" si="58"/>
        <v/>
      </c>
      <c r="P303" s="140" t="str">
        <f t="shared" si="59"/>
        <v/>
      </c>
      <c r="Q303" s="140" t="str">
        <f t="shared" si="60"/>
        <v/>
      </c>
      <c r="R303" s="119" t="str">
        <f t="shared" si="61"/>
        <v/>
      </c>
    </row>
    <row r="304" spans="1:18" x14ac:dyDescent="0.25">
      <c r="A304" s="103" t="str">
        <f t="shared" si="62"/>
        <v/>
      </c>
      <c r="B304" s="88" t="str">
        <f t="shared" si="63"/>
        <v/>
      </c>
      <c r="C304" s="73" t="str">
        <f t="shared" si="64"/>
        <v/>
      </c>
      <c r="D304" s="104" t="str">
        <f t="shared" si="65"/>
        <v/>
      </c>
      <c r="E304" s="104" t="str">
        <f t="shared" si="66"/>
        <v/>
      </c>
      <c r="F304" s="104" t="str">
        <f t="shared" si="56"/>
        <v/>
      </c>
      <c r="G304" s="73" t="str">
        <f t="shared" si="57"/>
        <v/>
      </c>
      <c r="L304" s="139" t="str">
        <f t="shared" si="67"/>
        <v/>
      </c>
      <c r="M304" s="116" t="str">
        <f t="shared" si="68"/>
        <v/>
      </c>
      <c r="N304" s="119" t="str">
        <f t="shared" si="69"/>
        <v/>
      </c>
      <c r="O304" s="140" t="str">
        <f t="shared" si="58"/>
        <v/>
      </c>
      <c r="P304" s="140" t="str">
        <f t="shared" si="59"/>
        <v/>
      </c>
      <c r="Q304" s="140" t="str">
        <f t="shared" si="60"/>
        <v/>
      </c>
      <c r="R304" s="119" t="str">
        <f t="shared" si="61"/>
        <v/>
      </c>
    </row>
    <row r="305" spans="1:18" x14ac:dyDescent="0.25">
      <c r="A305" s="103" t="str">
        <f t="shared" si="62"/>
        <v/>
      </c>
      <c r="B305" s="88" t="str">
        <f t="shared" si="63"/>
        <v/>
      </c>
      <c r="C305" s="73" t="str">
        <f t="shared" si="64"/>
        <v/>
      </c>
      <c r="D305" s="104" t="str">
        <f t="shared" si="65"/>
        <v/>
      </c>
      <c r="E305" s="104" t="str">
        <f t="shared" si="66"/>
        <v/>
      </c>
      <c r="F305" s="104" t="str">
        <f t="shared" si="56"/>
        <v/>
      </c>
      <c r="G305" s="73" t="str">
        <f t="shared" si="57"/>
        <v/>
      </c>
      <c r="L305" s="139" t="str">
        <f t="shared" si="67"/>
        <v/>
      </c>
      <c r="M305" s="116" t="str">
        <f t="shared" si="68"/>
        <v/>
      </c>
      <c r="N305" s="119" t="str">
        <f t="shared" si="69"/>
        <v/>
      </c>
      <c r="O305" s="140" t="str">
        <f t="shared" si="58"/>
        <v/>
      </c>
      <c r="P305" s="140" t="str">
        <f t="shared" si="59"/>
        <v/>
      </c>
      <c r="Q305" s="140" t="str">
        <f t="shared" si="60"/>
        <v/>
      </c>
      <c r="R305" s="119" t="str">
        <f t="shared" si="61"/>
        <v/>
      </c>
    </row>
    <row r="306" spans="1:18" x14ac:dyDescent="0.25">
      <c r="A306" s="103" t="str">
        <f t="shared" si="62"/>
        <v/>
      </c>
      <c r="B306" s="88" t="str">
        <f t="shared" si="63"/>
        <v/>
      </c>
      <c r="C306" s="73" t="str">
        <f t="shared" si="64"/>
        <v/>
      </c>
      <c r="D306" s="104" t="str">
        <f t="shared" si="65"/>
        <v/>
      </c>
      <c r="E306" s="104" t="str">
        <f t="shared" si="66"/>
        <v/>
      </c>
      <c r="F306" s="104" t="str">
        <f t="shared" si="56"/>
        <v/>
      </c>
      <c r="G306" s="73" t="str">
        <f t="shared" si="57"/>
        <v/>
      </c>
      <c r="L306" s="139" t="str">
        <f t="shared" si="67"/>
        <v/>
      </c>
      <c r="M306" s="116" t="str">
        <f t="shared" si="68"/>
        <v/>
      </c>
      <c r="N306" s="119" t="str">
        <f t="shared" si="69"/>
        <v/>
      </c>
      <c r="O306" s="140" t="str">
        <f t="shared" si="58"/>
        <v/>
      </c>
      <c r="P306" s="140" t="str">
        <f t="shared" si="59"/>
        <v/>
      </c>
      <c r="Q306" s="140" t="str">
        <f t="shared" si="60"/>
        <v/>
      </c>
      <c r="R306" s="119" t="str">
        <f t="shared" si="61"/>
        <v/>
      </c>
    </row>
    <row r="307" spans="1:18" x14ac:dyDescent="0.25">
      <c r="A307" s="103" t="str">
        <f t="shared" si="62"/>
        <v/>
      </c>
      <c r="B307" s="88" t="str">
        <f t="shared" si="63"/>
        <v/>
      </c>
      <c r="C307" s="73" t="str">
        <f t="shared" si="64"/>
        <v/>
      </c>
      <c r="D307" s="104" t="str">
        <f t="shared" si="65"/>
        <v/>
      </c>
      <c r="E307" s="104" t="str">
        <f t="shared" si="66"/>
        <v/>
      </c>
      <c r="F307" s="104" t="str">
        <f t="shared" si="56"/>
        <v/>
      </c>
      <c r="G307" s="73" t="str">
        <f t="shared" si="57"/>
        <v/>
      </c>
      <c r="L307" s="139" t="str">
        <f t="shared" si="67"/>
        <v/>
      </c>
      <c r="M307" s="116" t="str">
        <f t="shared" si="68"/>
        <v/>
      </c>
      <c r="N307" s="119" t="str">
        <f t="shared" si="69"/>
        <v/>
      </c>
      <c r="O307" s="140" t="str">
        <f t="shared" si="58"/>
        <v/>
      </c>
      <c r="P307" s="140" t="str">
        <f t="shared" si="59"/>
        <v/>
      </c>
      <c r="Q307" s="140" t="str">
        <f t="shared" si="60"/>
        <v/>
      </c>
      <c r="R307" s="119" t="str">
        <f t="shared" si="61"/>
        <v/>
      </c>
    </row>
    <row r="308" spans="1:18" x14ac:dyDescent="0.25">
      <c r="A308" s="103" t="str">
        <f t="shared" si="62"/>
        <v/>
      </c>
      <c r="B308" s="88" t="str">
        <f t="shared" si="63"/>
        <v/>
      </c>
      <c r="C308" s="73" t="str">
        <f t="shared" si="64"/>
        <v/>
      </c>
      <c r="D308" s="104" t="str">
        <f t="shared" si="65"/>
        <v/>
      </c>
      <c r="E308" s="104" t="str">
        <f t="shared" si="66"/>
        <v/>
      </c>
      <c r="F308" s="104" t="str">
        <f t="shared" si="56"/>
        <v/>
      </c>
      <c r="G308" s="73" t="str">
        <f t="shared" si="57"/>
        <v/>
      </c>
      <c r="L308" s="139" t="str">
        <f t="shared" si="67"/>
        <v/>
      </c>
      <c r="M308" s="116" t="str">
        <f t="shared" si="68"/>
        <v/>
      </c>
      <c r="N308" s="119" t="str">
        <f t="shared" si="69"/>
        <v/>
      </c>
      <c r="O308" s="140" t="str">
        <f t="shared" si="58"/>
        <v/>
      </c>
      <c r="P308" s="140" t="str">
        <f t="shared" si="59"/>
        <v/>
      </c>
      <c r="Q308" s="140" t="str">
        <f t="shared" si="60"/>
        <v/>
      </c>
      <c r="R308" s="119" t="str">
        <f t="shared" si="61"/>
        <v/>
      </c>
    </row>
    <row r="309" spans="1:18" x14ac:dyDescent="0.25">
      <c r="A309" s="103" t="str">
        <f t="shared" si="62"/>
        <v/>
      </c>
      <c r="B309" s="88" t="str">
        <f t="shared" si="63"/>
        <v/>
      </c>
      <c r="C309" s="73" t="str">
        <f t="shared" si="64"/>
        <v/>
      </c>
      <c r="D309" s="104" t="str">
        <f t="shared" si="65"/>
        <v/>
      </c>
      <c r="E309" s="104" t="str">
        <f t="shared" si="66"/>
        <v/>
      </c>
      <c r="F309" s="104" t="str">
        <f t="shared" si="56"/>
        <v/>
      </c>
      <c r="G309" s="73" t="str">
        <f t="shared" si="57"/>
        <v/>
      </c>
      <c r="L309" s="139" t="str">
        <f t="shared" si="67"/>
        <v/>
      </c>
      <c r="M309" s="116" t="str">
        <f t="shared" si="68"/>
        <v/>
      </c>
      <c r="N309" s="119" t="str">
        <f t="shared" si="69"/>
        <v/>
      </c>
      <c r="O309" s="140" t="str">
        <f t="shared" si="58"/>
        <v/>
      </c>
      <c r="P309" s="140" t="str">
        <f t="shared" si="59"/>
        <v/>
      </c>
      <c r="Q309" s="140" t="str">
        <f t="shared" si="60"/>
        <v/>
      </c>
      <c r="R309" s="119" t="str">
        <f t="shared" si="61"/>
        <v/>
      </c>
    </row>
    <row r="310" spans="1:18" x14ac:dyDescent="0.25">
      <c r="A310" s="103" t="str">
        <f t="shared" si="62"/>
        <v/>
      </c>
      <c r="B310" s="88" t="str">
        <f t="shared" si="63"/>
        <v/>
      </c>
      <c r="C310" s="73" t="str">
        <f t="shared" si="64"/>
        <v/>
      </c>
      <c r="D310" s="104" t="str">
        <f t="shared" si="65"/>
        <v/>
      </c>
      <c r="E310" s="104" t="str">
        <f t="shared" si="66"/>
        <v/>
      </c>
      <c r="F310" s="104" t="str">
        <f t="shared" si="56"/>
        <v/>
      </c>
      <c r="G310" s="73" t="str">
        <f t="shared" si="57"/>
        <v/>
      </c>
      <c r="L310" s="139" t="str">
        <f t="shared" si="67"/>
        <v/>
      </c>
      <c r="M310" s="116" t="str">
        <f t="shared" si="68"/>
        <v/>
      </c>
      <c r="N310" s="119" t="str">
        <f t="shared" si="69"/>
        <v/>
      </c>
      <c r="O310" s="140" t="str">
        <f t="shared" si="58"/>
        <v/>
      </c>
      <c r="P310" s="140" t="str">
        <f t="shared" si="59"/>
        <v/>
      </c>
      <c r="Q310" s="140" t="str">
        <f t="shared" si="60"/>
        <v/>
      </c>
      <c r="R310" s="119" t="str">
        <f t="shared" si="61"/>
        <v/>
      </c>
    </row>
    <row r="311" spans="1:18" x14ac:dyDescent="0.25">
      <c r="A311" s="103" t="str">
        <f t="shared" si="62"/>
        <v/>
      </c>
      <c r="B311" s="88" t="str">
        <f t="shared" si="63"/>
        <v/>
      </c>
      <c r="C311" s="73" t="str">
        <f t="shared" si="64"/>
        <v/>
      </c>
      <c r="D311" s="104" t="str">
        <f t="shared" si="65"/>
        <v/>
      </c>
      <c r="E311" s="104" t="str">
        <f t="shared" si="66"/>
        <v/>
      </c>
      <c r="F311" s="104" t="str">
        <f t="shared" si="56"/>
        <v/>
      </c>
      <c r="G311" s="73" t="str">
        <f t="shared" si="57"/>
        <v/>
      </c>
      <c r="L311" s="139" t="str">
        <f t="shared" si="67"/>
        <v/>
      </c>
      <c r="M311" s="116" t="str">
        <f t="shared" si="68"/>
        <v/>
      </c>
      <c r="N311" s="119" t="str">
        <f t="shared" si="69"/>
        <v/>
      </c>
      <c r="O311" s="140" t="str">
        <f t="shared" si="58"/>
        <v/>
      </c>
      <c r="P311" s="140" t="str">
        <f t="shared" si="59"/>
        <v/>
      </c>
      <c r="Q311" s="140" t="str">
        <f t="shared" si="60"/>
        <v/>
      </c>
      <c r="R311" s="119" t="str">
        <f t="shared" si="61"/>
        <v/>
      </c>
    </row>
    <row r="312" spans="1:18" x14ac:dyDescent="0.25">
      <c r="A312" s="103" t="str">
        <f t="shared" si="62"/>
        <v/>
      </c>
      <c r="B312" s="88" t="str">
        <f t="shared" si="63"/>
        <v/>
      </c>
      <c r="C312" s="73" t="str">
        <f t="shared" si="64"/>
        <v/>
      </c>
      <c r="D312" s="104" t="str">
        <f t="shared" si="65"/>
        <v/>
      </c>
      <c r="E312" s="104" t="str">
        <f t="shared" si="66"/>
        <v/>
      </c>
      <c r="F312" s="104" t="str">
        <f t="shared" si="56"/>
        <v/>
      </c>
      <c r="G312" s="73" t="str">
        <f t="shared" si="57"/>
        <v/>
      </c>
      <c r="L312" s="139" t="str">
        <f t="shared" si="67"/>
        <v/>
      </c>
      <c r="M312" s="116" t="str">
        <f t="shared" si="68"/>
        <v/>
      </c>
      <c r="N312" s="119" t="str">
        <f t="shared" si="69"/>
        <v/>
      </c>
      <c r="O312" s="140" t="str">
        <f t="shared" si="58"/>
        <v/>
      </c>
      <c r="P312" s="140" t="str">
        <f t="shared" si="59"/>
        <v/>
      </c>
      <c r="Q312" s="140" t="str">
        <f t="shared" si="60"/>
        <v/>
      </c>
      <c r="R312" s="119" t="str">
        <f t="shared" si="61"/>
        <v/>
      </c>
    </row>
    <row r="313" spans="1:18" x14ac:dyDescent="0.25">
      <c r="A313" s="103" t="str">
        <f t="shared" si="62"/>
        <v/>
      </c>
      <c r="B313" s="88" t="str">
        <f t="shared" si="63"/>
        <v/>
      </c>
      <c r="C313" s="73" t="str">
        <f t="shared" si="64"/>
        <v/>
      </c>
      <c r="D313" s="104" t="str">
        <f t="shared" si="65"/>
        <v/>
      </c>
      <c r="E313" s="104" t="str">
        <f t="shared" si="66"/>
        <v/>
      </c>
      <c r="F313" s="104" t="str">
        <f t="shared" si="56"/>
        <v/>
      </c>
      <c r="G313" s="73" t="str">
        <f t="shared" si="57"/>
        <v/>
      </c>
      <c r="L313" s="139" t="str">
        <f t="shared" si="67"/>
        <v/>
      </c>
      <c r="M313" s="116" t="str">
        <f t="shared" si="68"/>
        <v/>
      </c>
      <c r="N313" s="119" t="str">
        <f t="shared" si="69"/>
        <v/>
      </c>
      <c r="O313" s="140" t="str">
        <f t="shared" si="58"/>
        <v/>
      </c>
      <c r="P313" s="140" t="str">
        <f t="shared" si="59"/>
        <v/>
      </c>
      <c r="Q313" s="140" t="str">
        <f t="shared" si="60"/>
        <v/>
      </c>
      <c r="R313" s="119" t="str">
        <f t="shared" si="61"/>
        <v/>
      </c>
    </row>
    <row r="314" spans="1:18" x14ac:dyDescent="0.25">
      <c r="A314" s="103" t="str">
        <f t="shared" si="62"/>
        <v/>
      </c>
      <c r="B314" s="88" t="str">
        <f t="shared" si="63"/>
        <v/>
      </c>
      <c r="C314" s="73" t="str">
        <f t="shared" si="64"/>
        <v/>
      </c>
      <c r="D314" s="104" t="str">
        <f t="shared" si="65"/>
        <v/>
      </c>
      <c r="E314" s="104" t="str">
        <f t="shared" si="66"/>
        <v/>
      </c>
      <c r="F314" s="104" t="str">
        <f t="shared" si="56"/>
        <v/>
      </c>
      <c r="G314" s="73" t="str">
        <f t="shared" si="57"/>
        <v/>
      </c>
      <c r="L314" s="139" t="str">
        <f t="shared" si="67"/>
        <v/>
      </c>
      <c r="M314" s="116" t="str">
        <f t="shared" si="68"/>
        <v/>
      </c>
      <c r="N314" s="119" t="str">
        <f t="shared" si="69"/>
        <v/>
      </c>
      <c r="O314" s="140" t="str">
        <f t="shared" si="58"/>
        <v/>
      </c>
      <c r="P314" s="140" t="str">
        <f t="shared" si="59"/>
        <v/>
      </c>
      <c r="Q314" s="140" t="str">
        <f t="shared" si="60"/>
        <v/>
      </c>
      <c r="R314" s="119" t="str">
        <f t="shared" si="61"/>
        <v/>
      </c>
    </row>
    <row r="315" spans="1:18" x14ac:dyDescent="0.25">
      <c r="A315" s="103" t="str">
        <f t="shared" si="62"/>
        <v/>
      </c>
      <c r="B315" s="88" t="str">
        <f t="shared" si="63"/>
        <v/>
      </c>
      <c r="C315" s="73" t="str">
        <f t="shared" si="64"/>
        <v/>
      </c>
      <c r="D315" s="104" t="str">
        <f t="shared" si="65"/>
        <v/>
      </c>
      <c r="E315" s="104" t="str">
        <f t="shared" si="66"/>
        <v/>
      </c>
      <c r="F315" s="104" t="str">
        <f t="shared" si="56"/>
        <v/>
      </c>
      <c r="G315" s="73" t="str">
        <f t="shared" si="57"/>
        <v/>
      </c>
      <c r="L315" s="139" t="str">
        <f t="shared" si="67"/>
        <v/>
      </c>
      <c r="M315" s="116" t="str">
        <f t="shared" si="68"/>
        <v/>
      </c>
      <c r="N315" s="119" t="str">
        <f t="shared" si="69"/>
        <v/>
      </c>
      <c r="O315" s="140" t="str">
        <f t="shared" si="58"/>
        <v/>
      </c>
      <c r="P315" s="140" t="str">
        <f t="shared" si="59"/>
        <v/>
      </c>
      <c r="Q315" s="140" t="str">
        <f t="shared" si="60"/>
        <v/>
      </c>
      <c r="R315" s="119" t="str">
        <f t="shared" si="61"/>
        <v/>
      </c>
    </row>
    <row r="316" spans="1:18" x14ac:dyDescent="0.25">
      <c r="A316" s="103" t="str">
        <f t="shared" si="62"/>
        <v/>
      </c>
      <c r="B316" s="88" t="str">
        <f t="shared" si="63"/>
        <v/>
      </c>
      <c r="C316" s="73" t="str">
        <f t="shared" si="64"/>
        <v/>
      </c>
      <c r="D316" s="104" t="str">
        <f t="shared" si="65"/>
        <v/>
      </c>
      <c r="E316" s="104" t="str">
        <f t="shared" si="66"/>
        <v/>
      </c>
      <c r="F316" s="104" t="str">
        <f t="shared" si="56"/>
        <v/>
      </c>
      <c r="G316" s="73" t="str">
        <f t="shared" si="57"/>
        <v/>
      </c>
      <c r="L316" s="139" t="str">
        <f t="shared" si="67"/>
        <v/>
      </c>
      <c r="M316" s="116" t="str">
        <f t="shared" si="68"/>
        <v/>
      </c>
      <c r="N316" s="119" t="str">
        <f t="shared" si="69"/>
        <v/>
      </c>
      <c r="O316" s="140" t="str">
        <f t="shared" si="58"/>
        <v/>
      </c>
      <c r="P316" s="140" t="str">
        <f t="shared" si="59"/>
        <v/>
      </c>
      <c r="Q316" s="140" t="str">
        <f t="shared" si="60"/>
        <v/>
      </c>
      <c r="R316" s="119" t="str">
        <f t="shared" si="61"/>
        <v/>
      </c>
    </row>
    <row r="317" spans="1:18" x14ac:dyDescent="0.25">
      <c r="A317" s="103" t="str">
        <f t="shared" si="62"/>
        <v/>
      </c>
      <c r="B317" s="88" t="str">
        <f t="shared" si="63"/>
        <v/>
      </c>
      <c r="C317" s="73" t="str">
        <f t="shared" si="64"/>
        <v/>
      </c>
      <c r="D317" s="104" t="str">
        <f t="shared" si="65"/>
        <v/>
      </c>
      <c r="E317" s="104" t="str">
        <f t="shared" si="66"/>
        <v/>
      </c>
      <c r="F317" s="104" t="str">
        <f t="shared" si="56"/>
        <v/>
      </c>
      <c r="G317" s="73" t="str">
        <f t="shared" si="57"/>
        <v/>
      </c>
      <c r="L317" s="139" t="str">
        <f t="shared" si="67"/>
        <v/>
      </c>
      <c r="M317" s="116" t="str">
        <f t="shared" si="68"/>
        <v/>
      </c>
      <c r="N317" s="119" t="str">
        <f t="shared" si="69"/>
        <v/>
      </c>
      <c r="O317" s="140" t="str">
        <f t="shared" si="58"/>
        <v/>
      </c>
      <c r="P317" s="140" t="str">
        <f t="shared" si="59"/>
        <v/>
      </c>
      <c r="Q317" s="140" t="str">
        <f t="shared" si="60"/>
        <v/>
      </c>
      <c r="R317" s="119" t="str">
        <f t="shared" si="61"/>
        <v/>
      </c>
    </row>
    <row r="318" spans="1:18" x14ac:dyDescent="0.25">
      <c r="A318" s="103" t="str">
        <f t="shared" si="62"/>
        <v/>
      </c>
      <c r="B318" s="88" t="str">
        <f t="shared" si="63"/>
        <v/>
      </c>
      <c r="C318" s="73" t="str">
        <f t="shared" si="64"/>
        <v/>
      </c>
      <c r="D318" s="104" t="str">
        <f t="shared" si="65"/>
        <v/>
      </c>
      <c r="E318" s="104" t="str">
        <f t="shared" si="66"/>
        <v/>
      </c>
      <c r="F318" s="104" t="str">
        <f t="shared" si="56"/>
        <v/>
      </c>
      <c r="G318" s="73" t="str">
        <f t="shared" si="57"/>
        <v/>
      </c>
      <c r="L318" s="139" t="str">
        <f t="shared" si="67"/>
        <v/>
      </c>
      <c r="M318" s="116" t="str">
        <f t="shared" si="68"/>
        <v/>
      </c>
      <c r="N318" s="119" t="str">
        <f t="shared" si="69"/>
        <v/>
      </c>
      <c r="O318" s="140" t="str">
        <f t="shared" si="58"/>
        <v/>
      </c>
      <c r="P318" s="140" t="str">
        <f t="shared" si="59"/>
        <v/>
      </c>
      <c r="Q318" s="140" t="str">
        <f t="shared" si="60"/>
        <v/>
      </c>
      <c r="R318" s="119" t="str">
        <f t="shared" si="61"/>
        <v/>
      </c>
    </row>
    <row r="319" spans="1:18" x14ac:dyDescent="0.25">
      <c r="A319" s="103" t="str">
        <f t="shared" si="62"/>
        <v/>
      </c>
      <c r="B319" s="88" t="str">
        <f t="shared" si="63"/>
        <v/>
      </c>
      <c r="C319" s="73" t="str">
        <f t="shared" si="64"/>
        <v/>
      </c>
      <c r="D319" s="104" t="str">
        <f t="shared" si="65"/>
        <v/>
      </c>
      <c r="E319" s="104" t="str">
        <f t="shared" si="66"/>
        <v/>
      </c>
      <c r="F319" s="104" t="str">
        <f t="shared" si="56"/>
        <v/>
      </c>
      <c r="G319" s="73" t="str">
        <f t="shared" si="57"/>
        <v/>
      </c>
      <c r="L319" s="139" t="str">
        <f t="shared" si="67"/>
        <v/>
      </c>
      <c r="M319" s="116" t="str">
        <f t="shared" si="68"/>
        <v/>
      </c>
      <c r="N319" s="119" t="str">
        <f t="shared" si="69"/>
        <v/>
      </c>
      <c r="O319" s="140" t="str">
        <f t="shared" si="58"/>
        <v/>
      </c>
      <c r="P319" s="140" t="str">
        <f t="shared" si="59"/>
        <v/>
      </c>
      <c r="Q319" s="140" t="str">
        <f t="shared" si="60"/>
        <v/>
      </c>
      <c r="R319" s="119" t="str">
        <f t="shared" si="61"/>
        <v/>
      </c>
    </row>
    <row r="320" spans="1:18" x14ac:dyDescent="0.25">
      <c r="A320" s="103" t="str">
        <f t="shared" si="62"/>
        <v/>
      </c>
      <c r="B320" s="88" t="str">
        <f t="shared" si="63"/>
        <v/>
      </c>
      <c r="C320" s="73" t="str">
        <f t="shared" si="64"/>
        <v/>
      </c>
      <c r="D320" s="104" t="str">
        <f t="shared" si="65"/>
        <v/>
      </c>
      <c r="E320" s="104" t="str">
        <f t="shared" si="66"/>
        <v/>
      </c>
      <c r="F320" s="104" t="str">
        <f t="shared" si="56"/>
        <v/>
      </c>
      <c r="G320" s="73" t="str">
        <f t="shared" si="57"/>
        <v/>
      </c>
      <c r="L320" s="139" t="str">
        <f t="shared" si="67"/>
        <v/>
      </c>
      <c r="M320" s="116" t="str">
        <f t="shared" si="68"/>
        <v/>
      </c>
      <c r="N320" s="119" t="str">
        <f t="shared" si="69"/>
        <v/>
      </c>
      <c r="O320" s="140" t="str">
        <f t="shared" si="58"/>
        <v/>
      </c>
      <c r="P320" s="140" t="str">
        <f t="shared" si="59"/>
        <v/>
      </c>
      <c r="Q320" s="140" t="str">
        <f t="shared" si="60"/>
        <v/>
      </c>
      <c r="R320" s="119" t="str">
        <f t="shared" si="61"/>
        <v/>
      </c>
    </row>
    <row r="321" spans="1:18" x14ac:dyDescent="0.25">
      <c r="A321" s="103" t="str">
        <f t="shared" si="62"/>
        <v/>
      </c>
      <c r="B321" s="88" t="str">
        <f t="shared" si="63"/>
        <v/>
      </c>
      <c r="C321" s="73" t="str">
        <f t="shared" si="64"/>
        <v/>
      </c>
      <c r="D321" s="104" t="str">
        <f t="shared" si="65"/>
        <v/>
      </c>
      <c r="E321" s="104" t="str">
        <f t="shared" si="66"/>
        <v/>
      </c>
      <c r="F321" s="104" t="str">
        <f t="shared" si="56"/>
        <v/>
      </c>
      <c r="G321" s="73" t="str">
        <f t="shared" si="57"/>
        <v/>
      </c>
      <c r="L321" s="139" t="str">
        <f t="shared" si="67"/>
        <v/>
      </c>
      <c r="M321" s="116" t="str">
        <f t="shared" si="68"/>
        <v/>
      </c>
      <c r="N321" s="119" t="str">
        <f t="shared" si="69"/>
        <v/>
      </c>
      <c r="O321" s="140" t="str">
        <f t="shared" si="58"/>
        <v/>
      </c>
      <c r="P321" s="140" t="str">
        <f t="shared" si="59"/>
        <v/>
      </c>
      <c r="Q321" s="140" t="str">
        <f t="shared" si="60"/>
        <v/>
      </c>
      <c r="R321" s="119" t="str">
        <f t="shared" si="61"/>
        <v/>
      </c>
    </row>
    <row r="322" spans="1:18" x14ac:dyDescent="0.25">
      <c r="A322" s="103" t="str">
        <f t="shared" si="62"/>
        <v/>
      </c>
      <c r="B322" s="88" t="str">
        <f t="shared" si="63"/>
        <v/>
      </c>
      <c r="C322" s="73" t="str">
        <f t="shared" si="64"/>
        <v/>
      </c>
      <c r="D322" s="104" t="str">
        <f t="shared" si="65"/>
        <v/>
      </c>
      <c r="E322" s="104" t="str">
        <f t="shared" si="66"/>
        <v/>
      </c>
      <c r="F322" s="104" t="str">
        <f t="shared" si="56"/>
        <v/>
      </c>
      <c r="G322" s="73" t="str">
        <f t="shared" si="57"/>
        <v/>
      </c>
      <c r="L322" s="139" t="str">
        <f t="shared" si="67"/>
        <v/>
      </c>
      <c r="M322" s="116" t="str">
        <f t="shared" si="68"/>
        <v/>
      </c>
      <c r="N322" s="119" t="str">
        <f t="shared" si="69"/>
        <v/>
      </c>
      <c r="O322" s="140" t="str">
        <f t="shared" si="58"/>
        <v/>
      </c>
      <c r="P322" s="140" t="str">
        <f t="shared" si="59"/>
        <v/>
      </c>
      <c r="Q322" s="140" t="str">
        <f t="shared" si="60"/>
        <v/>
      </c>
      <c r="R322" s="119" t="str">
        <f t="shared" si="61"/>
        <v/>
      </c>
    </row>
    <row r="323" spans="1:18" x14ac:dyDescent="0.25">
      <c r="A323" s="103" t="str">
        <f t="shared" si="62"/>
        <v/>
      </c>
      <c r="B323" s="88" t="str">
        <f t="shared" si="63"/>
        <v/>
      </c>
      <c r="C323" s="73" t="str">
        <f t="shared" si="64"/>
        <v/>
      </c>
      <c r="D323" s="104" t="str">
        <f t="shared" si="65"/>
        <v/>
      </c>
      <c r="E323" s="104" t="str">
        <f t="shared" si="66"/>
        <v/>
      </c>
      <c r="F323" s="104" t="str">
        <f t="shared" si="56"/>
        <v/>
      </c>
      <c r="G323" s="73" t="str">
        <f t="shared" si="57"/>
        <v/>
      </c>
      <c r="L323" s="139" t="str">
        <f t="shared" si="67"/>
        <v/>
      </c>
      <c r="M323" s="116" t="str">
        <f t="shared" si="68"/>
        <v/>
      </c>
      <c r="N323" s="119" t="str">
        <f t="shared" si="69"/>
        <v/>
      </c>
      <c r="O323" s="140" t="str">
        <f t="shared" si="58"/>
        <v/>
      </c>
      <c r="P323" s="140" t="str">
        <f t="shared" si="59"/>
        <v/>
      </c>
      <c r="Q323" s="140" t="str">
        <f t="shared" si="60"/>
        <v/>
      </c>
      <c r="R323" s="119" t="str">
        <f t="shared" si="61"/>
        <v/>
      </c>
    </row>
    <row r="324" spans="1:18" x14ac:dyDescent="0.25">
      <c r="A324" s="103" t="str">
        <f t="shared" si="62"/>
        <v/>
      </c>
      <c r="B324" s="88" t="str">
        <f t="shared" si="63"/>
        <v/>
      </c>
      <c r="C324" s="73" t="str">
        <f t="shared" si="64"/>
        <v/>
      </c>
      <c r="D324" s="104" t="str">
        <f t="shared" si="65"/>
        <v/>
      </c>
      <c r="E324" s="104" t="str">
        <f t="shared" si="66"/>
        <v/>
      </c>
      <c r="F324" s="104" t="str">
        <f t="shared" si="56"/>
        <v/>
      </c>
      <c r="G324" s="73" t="str">
        <f t="shared" si="57"/>
        <v/>
      </c>
      <c r="L324" s="139" t="str">
        <f t="shared" si="67"/>
        <v/>
      </c>
      <c r="M324" s="116" t="str">
        <f t="shared" si="68"/>
        <v/>
      </c>
      <c r="N324" s="119" t="str">
        <f t="shared" si="69"/>
        <v/>
      </c>
      <c r="O324" s="140" t="str">
        <f t="shared" si="58"/>
        <v/>
      </c>
      <c r="P324" s="140" t="str">
        <f t="shared" si="59"/>
        <v/>
      </c>
      <c r="Q324" s="140" t="str">
        <f t="shared" si="60"/>
        <v/>
      </c>
      <c r="R324" s="119" t="str">
        <f t="shared" si="61"/>
        <v/>
      </c>
    </row>
    <row r="325" spans="1:18" x14ac:dyDescent="0.25">
      <c r="A325" s="103" t="str">
        <f t="shared" si="62"/>
        <v/>
      </c>
      <c r="B325" s="88" t="str">
        <f t="shared" si="63"/>
        <v/>
      </c>
      <c r="C325" s="73" t="str">
        <f t="shared" si="64"/>
        <v/>
      </c>
      <c r="D325" s="104" t="str">
        <f t="shared" si="65"/>
        <v/>
      </c>
      <c r="E325" s="104" t="str">
        <f t="shared" si="66"/>
        <v/>
      </c>
      <c r="F325" s="104" t="str">
        <f t="shared" si="56"/>
        <v/>
      </c>
      <c r="G325" s="73" t="str">
        <f t="shared" si="57"/>
        <v/>
      </c>
      <c r="L325" s="139" t="str">
        <f t="shared" si="67"/>
        <v/>
      </c>
      <c r="M325" s="116" t="str">
        <f t="shared" si="68"/>
        <v/>
      </c>
      <c r="N325" s="119" t="str">
        <f t="shared" si="69"/>
        <v/>
      </c>
      <c r="O325" s="140" t="str">
        <f t="shared" si="58"/>
        <v/>
      </c>
      <c r="P325" s="140" t="str">
        <f t="shared" si="59"/>
        <v/>
      </c>
      <c r="Q325" s="140" t="str">
        <f t="shared" si="60"/>
        <v/>
      </c>
      <c r="R325" s="119" t="str">
        <f t="shared" si="61"/>
        <v/>
      </c>
    </row>
    <row r="326" spans="1:18" x14ac:dyDescent="0.25">
      <c r="A326" s="103" t="str">
        <f t="shared" si="62"/>
        <v/>
      </c>
      <c r="B326" s="88" t="str">
        <f t="shared" si="63"/>
        <v/>
      </c>
      <c r="C326" s="73" t="str">
        <f t="shared" si="64"/>
        <v/>
      </c>
      <c r="D326" s="104" t="str">
        <f t="shared" si="65"/>
        <v/>
      </c>
      <c r="E326" s="104" t="str">
        <f t="shared" si="66"/>
        <v/>
      </c>
      <c r="F326" s="104" t="str">
        <f t="shared" si="56"/>
        <v/>
      </c>
      <c r="G326" s="73" t="str">
        <f t="shared" si="57"/>
        <v/>
      </c>
      <c r="L326" s="139" t="str">
        <f t="shared" si="67"/>
        <v/>
      </c>
      <c r="M326" s="116" t="str">
        <f t="shared" si="68"/>
        <v/>
      </c>
      <c r="N326" s="119" t="str">
        <f t="shared" si="69"/>
        <v/>
      </c>
      <c r="O326" s="140" t="str">
        <f t="shared" si="58"/>
        <v/>
      </c>
      <c r="P326" s="140" t="str">
        <f t="shared" si="59"/>
        <v/>
      </c>
      <c r="Q326" s="140" t="str">
        <f t="shared" si="60"/>
        <v/>
      </c>
      <c r="R326" s="119" t="str">
        <f t="shared" si="61"/>
        <v/>
      </c>
    </row>
    <row r="327" spans="1:18" x14ac:dyDescent="0.25">
      <c r="A327" s="103" t="str">
        <f t="shared" si="62"/>
        <v/>
      </c>
      <c r="B327" s="88" t="str">
        <f t="shared" si="63"/>
        <v/>
      </c>
      <c r="C327" s="73" t="str">
        <f t="shared" si="64"/>
        <v/>
      </c>
      <c r="D327" s="104" t="str">
        <f t="shared" si="65"/>
        <v/>
      </c>
      <c r="E327" s="104" t="str">
        <f t="shared" si="66"/>
        <v/>
      </c>
      <c r="F327" s="104" t="str">
        <f t="shared" si="56"/>
        <v/>
      </c>
      <c r="G327" s="73" t="str">
        <f t="shared" si="57"/>
        <v/>
      </c>
      <c r="L327" s="139" t="str">
        <f t="shared" si="67"/>
        <v/>
      </c>
      <c r="M327" s="116" t="str">
        <f t="shared" si="68"/>
        <v/>
      </c>
      <c r="N327" s="119" t="str">
        <f t="shared" si="69"/>
        <v/>
      </c>
      <c r="O327" s="140" t="str">
        <f t="shared" si="58"/>
        <v/>
      </c>
      <c r="P327" s="140" t="str">
        <f t="shared" si="59"/>
        <v/>
      </c>
      <c r="Q327" s="140" t="str">
        <f t="shared" si="60"/>
        <v/>
      </c>
      <c r="R327" s="119" t="str">
        <f t="shared" si="61"/>
        <v/>
      </c>
    </row>
    <row r="328" spans="1:18" x14ac:dyDescent="0.25">
      <c r="A328" s="103" t="str">
        <f t="shared" si="62"/>
        <v/>
      </c>
      <c r="B328" s="88" t="str">
        <f t="shared" si="63"/>
        <v/>
      </c>
      <c r="C328" s="73" t="str">
        <f t="shared" si="64"/>
        <v/>
      </c>
      <c r="D328" s="104" t="str">
        <f t="shared" si="65"/>
        <v/>
      </c>
      <c r="E328" s="104" t="str">
        <f t="shared" si="66"/>
        <v/>
      </c>
      <c r="F328" s="104" t="str">
        <f t="shared" si="56"/>
        <v/>
      </c>
      <c r="G328" s="73" t="str">
        <f t="shared" si="57"/>
        <v/>
      </c>
      <c r="L328" s="139" t="str">
        <f t="shared" si="67"/>
        <v/>
      </c>
      <c r="M328" s="116" t="str">
        <f t="shared" si="68"/>
        <v/>
      </c>
      <c r="N328" s="119" t="str">
        <f t="shared" si="69"/>
        <v/>
      </c>
      <c r="O328" s="140" t="str">
        <f t="shared" si="58"/>
        <v/>
      </c>
      <c r="P328" s="140" t="str">
        <f t="shared" si="59"/>
        <v/>
      </c>
      <c r="Q328" s="140" t="str">
        <f t="shared" si="60"/>
        <v/>
      </c>
      <c r="R328" s="119" t="str">
        <f t="shared" si="61"/>
        <v/>
      </c>
    </row>
    <row r="329" spans="1:18" x14ac:dyDescent="0.25">
      <c r="A329" s="103" t="str">
        <f t="shared" si="62"/>
        <v/>
      </c>
      <c r="B329" s="88" t="str">
        <f t="shared" si="63"/>
        <v/>
      </c>
      <c r="C329" s="73" t="str">
        <f t="shared" si="64"/>
        <v/>
      </c>
      <c r="D329" s="104" t="str">
        <f t="shared" si="65"/>
        <v/>
      </c>
      <c r="E329" s="104" t="str">
        <f t="shared" si="66"/>
        <v/>
      </c>
      <c r="F329" s="104" t="str">
        <f t="shared" si="56"/>
        <v/>
      </c>
      <c r="G329" s="73" t="str">
        <f t="shared" si="57"/>
        <v/>
      </c>
      <c r="L329" s="139" t="str">
        <f t="shared" si="67"/>
        <v/>
      </c>
      <c r="M329" s="116" t="str">
        <f t="shared" si="68"/>
        <v/>
      </c>
      <c r="N329" s="119" t="str">
        <f t="shared" si="69"/>
        <v/>
      </c>
      <c r="O329" s="140" t="str">
        <f t="shared" si="58"/>
        <v/>
      </c>
      <c r="P329" s="140" t="str">
        <f t="shared" si="59"/>
        <v/>
      </c>
      <c r="Q329" s="140" t="str">
        <f t="shared" si="60"/>
        <v/>
      </c>
      <c r="R329" s="119" t="str">
        <f t="shared" si="61"/>
        <v/>
      </c>
    </row>
    <row r="330" spans="1:18" x14ac:dyDescent="0.25">
      <c r="A330" s="103" t="str">
        <f t="shared" si="62"/>
        <v/>
      </c>
      <c r="B330" s="88" t="str">
        <f t="shared" si="63"/>
        <v/>
      </c>
      <c r="C330" s="73" t="str">
        <f t="shared" si="64"/>
        <v/>
      </c>
      <c r="D330" s="104" t="str">
        <f t="shared" si="65"/>
        <v/>
      </c>
      <c r="E330" s="104" t="str">
        <f t="shared" si="66"/>
        <v/>
      </c>
      <c r="F330" s="104" t="str">
        <f t="shared" si="56"/>
        <v/>
      </c>
      <c r="G330" s="73" t="str">
        <f t="shared" si="57"/>
        <v/>
      </c>
      <c r="L330" s="139" t="str">
        <f t="shared" si="67"/>
        <v/>
      </c>
      <c r="M330" s="116" t="str">
        <f t="shared" si="68"/>
        <v/>
      </c>
      <c r="N330" s="119" t="str">
        <f t="shared" si="69"/>
        <v/>
      </c>
      <c r="O330" s="140" t="str">
        <f t="shared" si="58"/>
        <v/>
      </c>
      <c r="P330" s="140" t="str">
        <f t="shared" si="59"/>
        <v/>
      </c>
      <c r="Q330" s="140" t="str">
        <f t="shared" si="60"/>
        <v/>
      </c>
      <c r="R330" s="119" t="str">
        <f t="shared" si="61"/>
        <v/>
      </c>
    </row>
    <row r="331" spans="1:18" x14ac:dyDescent="0.25">
      <c r="A331" s="103" t="str">
        <f t="shared" si="62"/>
        <v/>
      </c>
      <c r="B331" s="88" t="str">
        <f t="shared" si="63"/>
        <v/>
      </c>
      <c r="C331" s="73" t="str">
        <f t="shared" si="64"/>
        <v/>
      </c>
      <c r="D331" s="104" t="str">
        <f t="shared" si="65"/>
        <v/>
      </c>
      <c r="E331" s="104" t="str">
        <f t="shared" si="66"/>
        <v/>
      </c>
      <c r="F331" s="104" t="str">
        <f t="shared" si="56"/>
        <v/>
      </c>
      <c r="G331" s="73" t="str">
        <f t="shared" si="57"/>
        <v/>
      </c>
      <c r="L331" s="139" t="str">
        <f t="shared" si="67"/>
        <v/>
      </c>
      <c r="M331" s="116" t="str">
        <f t="shared" si="68"/>
        <v/>
      </c>
      <c r="N331" s="119" t="str">
        <f t="shared" si="69"/>
        <v/>
      </c>
      <c r="O331" s="140" t="str">
        <f t="shared" si="58"/>
        <v/>
      </c>
      <c r="P331" s="140" t="str">
        <f t="shared" si="59"/>
        <v/>
      </c>
      <c r="Q331" s="140" t="str">
        <f t="shared" si="60"/>
        <v/>
      </c>
      <c r="R331" s="119" t="str">
        <f t="shared" si="61"/>
        <v/>
      </c>
    </row>
    <row r="332" spans="1:18" x14ac:dyDescent="0.25">
      <c r="A332" s="103" t="str">
        <f t="shared" si="62"/>
        <v/>
      </c>
      <c r="B332" s="88" t="str">
        <f t="shared" si="63"/>
        <v/>
      </c>
      <c r="C332" s="73" t="str">
        <f t="shared" si="64"/>
        <v/>
      </c>
      <c r="D332" s="104" t="str">
        <f t="shared" si="65"/>
        <v/>
      </c>
      <c r="E332" s="104" t="str">
        <f t="shared" si="66"/>
        <v/>
      </c>
      <c r="F332" s="104" t="str">
        <f t="shared" si="56"/>
        <v/>
      </c>
      <c r="G332" s="73" t="str">
        <f t="shared" si="57"/>
        <v/>
      </c>
      <c r="L332" s="139" t="str">
        <f t="shared" si="67"/>
        <v/>
      </c>
      <c r="M332" s="116" t="str">
        <f t="shared" si="68"/>
        <v/>
      </c>
      <c r="N332" s="119" t="str">
        <f t="shared" si="69"/>
        <v/>
      </c>
      <c r="O332" s="140" t="str">
        <f t="shared" si="58"/>
        <v/>
      </c>
      <c r="P332" s="140" t="str">
        <f t="shared" si="59"/>
        <v/>
      </c>
      <c r="Q332" s="140" t="str">
        <f t="shared" si="60"/>
        <v/>
      </c>
      <c r="R332" s="119" t="str">
        <f t="shared" si="61"/>
        <v/>
      </c>
    </row>
    <row r="333" spans="1:18" x14ac:dyDescent="0.25">
      <c r="A333" s="103" t="str">
        <f t="shared" si="62"/>
        <v/>
      </c>
      <c r="B333" s="88" t="str">
        <f t="shared" si="63"/>
        <v/>
      </c>
      <c r="C333" s="73" t="str">
        <f t="shared" si="64"/>
        <v/>
      </c>
      <c r="D333" s="104" t="str">
        <f t="shared" si="65"/>
        <v/>
      </c>
      <c r="E333" s="104" t="str">
        <f t="shared" si="66"/>
        <v/>
      </c>
      <c r="F333" s="104" t="str">
        <f t="shared" si="56"/>
        <v/>
      </c>
      <c r="G333" s="73" t="str">
        <f t="shared" si="57"/>
        <v/>
      </c>
      <c r="L333" s="139" t="str">
        <f t="shared" si="67"/>
        <v/>
      </c>
      <c r="M333" s="116" t="str">
        <f t="shared" si="68"/>
        <v/>
      </c>
      <c r="N333" s="119" t="str">
        <f t="shared" si="69"/>
        <v/>
      </c>
      <c r="O333" s="140" t="str">
        <f t="shared" si="58"/>
        <v/>
      </c>
      <c r="P333" s="140" t="str">
        <f t="shared" si="59"/>
        <v/>
      </c>
      <c r="Q333" s="140" t="str">
        <f t="shared" si="60"/>
        <v/>
      </c>
      <c r="R333" s="119" t="str">
        <f t="shared" si="61"/>
        <v/>
      </c>
    </row>
    <row r="334" spans="1:18" x14ac:dyDescent="0.25">
      <c r="A334" s="103" t="str">
        <f t="shared" si="62"/>
        <v/>
      </c>
      <c r="B334" s="88" t="str">
        <f t="shared" si="63"/>
        <v/>
      </c>
      <c r="C334" s="73" t="str">
        <f t="shared" si="64"/>
        <v/>
      </c>
      <c r="D334" s="104" t="str">
        <f t="shared" si="65"/>
        <v/>
      </c>
      <c r="E334" s="104" t="str">
        <f t="shared" si="66"/>
        <v/>
      </c>
      <c r="F334" s="104" t="str">
        <f t="shared" si="56"/>
        <v/>
      </c>
      <c r="G334" s="73" t="str">
        <f t="shared" si="57"/>
        <v/>
      </c>
      <c r="L334" s="139" t="str">
        <f t="shared" si="67"/>
        <v/>
      </c>
      <c r="M334" s="116" t="str">
        <f t="shared" si="68"/>
        <v/>
      </c>
      <c r="N334" s="119" t="str">
        <f t="shared" si="69"/>
        <v/>
      </c>
      <c r="O334" s="140" t="str">
        <f t="shared" si="58"/>
        <v/>
      </c>
      <c r="P334" s="140" t="str">
        <f t="shared" si="59"/>
        <v/>
      </c>
      <c r="Q334" s="140" t="str">
        <f t="shared" si="60"/>
        <v/>
      </c>
      <c r="R334" s="119" t="str">
        <f t="shared" si="61"/>
        <v/>
      </c>
    </row>
    <row r="335" spans="1:18" x14ac:dyDescent="0.25">
      <c r="A335" s="103" t="str">
        <f t="shared" si="62"/>
        <v/>
      </c>
      <c r="B335" s="88" t="str">
        <f t="shared" si="63"/>
        <v/>
      </c>
      <c r="C335" s="73" t="str">
        <f t="shared" si="64"/>
        <v/>
      </c>
      <c r="D335" s="104" t="str">
        <f t="shared" si="65"/>
        <v/>
      </c>
      <c r="E335" s="104" t="str">
        <f t="shared" si="66"/>
        <v/>
      </c>
      <c r="F335" s="104" t="str">
        <f t="shared" si="56"/>
        <v/>
      </c>
      <c r="G335" s="73" t="str">
        <f t="shared" si="57"/>
        <v/>
      </c>
      <c r="L335" s="139" t="str">
        <f t="shared" si="67"/>
        <v/>
      </c>
      <c r="M335" s="116" t="str">
        <f t="shared" si="68"/>
        <v/>
      </c>
      <c r="N335" s="119" t="str">
        <f t="shared" si="69"/>
        <v/>
      </c>
      <c r="O335" s="140" t="str">
        <f t="shared" si="58"/>
        <v/>
      </c>
      <c r="P335" s="140" t="str">
        <f t="shared" si="59"/>
        <v/>
      </c>
      <c r="Q335" s="140" t="str">
        <f t="shared" si="60"/>
        <v/>
      </c>
      <c r="R335" s="119" t="str">
        <f t="shared" si="61"/>
        <v/>
      </c>
    </row>
    <row r="336" spans="1:18" x14ac:dyDescent="0.25">
      <c r="A336" s="103" t="str">
        <f t="shared" si="62"/>
        <v/>
      </c>
      <c r="B336" s="88" t="str">
        <f t="shared" si="63"/>
        <v/>
      </c>
      <c r="C336" s="73" t="str">
        <f t="shared" si="64"/>
        <v/>
      </c>
      <c r="D336" s="104" t="str">
        <f t="shared" si="65"/>
        <v/>
      </c>
      <c r="E336" s="104" t="str">
        <f t="shared" si="66"/>
        <v/>
      </c>
      <c r="F336" s="104" t="str">
        <f t="shared" ref="F336:F399" si="70">IF(B336="","",SUM(D336:E336))</f>
        <v/>
      </c>
      <c r="G336" s="73" t="str">
        <f t="shared" ref="G336:G399" si="71">IF(B336="","",SUM(C336)-SUM(E336))</f>
        <v/>
      </c>
      <c r="L336" s="139" t="str">
        <f t="shared" si="67"/>
        <v/>
      </c>
      <c r="M336" s="116" t="str">
        <f t="shared" si="68"/>
        <v/>
      </c>
      <c r="N336" s="119" t="str">
        <f t="shared" si="69"/>
        <v/>
      </c>
      <c r="O336" s="140" t="str">
        <f t="shared" ref="O336:O399" si="72">IF(M336="","",IPMT($P$11/12,M336,$P$7,-$P$8,$P$9,0))</f>
        <v/>
      </c>
      <c r="P336" s="140" t="str">
        <f t="shared" ref="P336:P399" si="73">IF(M336="","",PPMT($P$11/12,M336,$P$7,-$P$8,$P$9,0))</f>
        <v/>
      </c>
      <c r="Q336" s="140" t="str">
        <f t="shared" ref="Q336:Q399" si="74">IF(M336="","",SUM(O336:P336))</f>
        <v/>
      </c>
      <c r="R336" s="119" t="str">
        <f t="shared" ref="R336:R399" si="75">IF(M336="","",SUM(N336)-SUM(P336))</f>
        <v/>
      </c>
    </row>
    <row r="337" spans="1:18" x14ac:dyDescent="0.25">
      <c r="A337" s="103" t="str">
        <f t="shared" ref="A337:A400" si="76">IF(B337="","",EDATE(A336,1))</f>
        <v/>
      </c>
      <c r="B337" s="88" t="str">
        <f t="shared" ref="B337:B400" si="77">IF(B336="","",IF(SUM(B336)+1&lt;=$E$7,SUM(B336)+1,""))</f>
        <v/>
      </c>
      <c r="C337" s="73" t="str">
        <f t="shared" ref="C337:C400" si="78">IF(B337="","",G336)</f>
        <v/>
      </c>
      <c r="D337" s="104" t="str">
        <f t="shared" ref="D337:D400" si="79">IF(B337="","",IPMT($E$11/12,B337,$E$7,-$E$8,$E$9,0))</f>
        <v/>
      </c>
      <c r="E337" s="104" t="str">
        <f t="shared" ref="E337:E400" si="80">IF(B337="","",PPMT($E$11/12,B337,$E$7,-$E$8,$E$9,0))</f>
        <v/>
      </c>
      <c r="F337" s="104" t="str">
        <f t="shared" si="70"/>
        <v/>
      </c>
      <c r="G337" s="73" t="str">
        <f t="shared" si="71"/>
        <v/>
      </c>
      <c r="L337" s="139" t="str">
        <f t="shared" ref="L337:L400" si="81">IF(M337="","",EDATE(L336,1))</f>
        <v/>
      </c>
      <c r="M337" s="116" t="str">
        <f t="shared" ref="M337:M400" si="82">IF(M336="","",IF(SUM(M336)+1&lt;=$E$7,SUM(M336)+1,""))</f>
        <v/>
      </c>
      <c r="N337" s="119" t="str">
        <f t="shared" ref="N337:N400" si="83">IF(M337="","",R336)</f>
        <v/>
      </c>
      <c r="O337" s="140" t="str">
        <f t="shared" si="72"/>
        <v/>
      </c>
      <c r="P337" s="140" t="str">
        <f t="shared" si="73"/>
        <v/>
      </c>
      <c r="Q337" s="140" t="str">
        <f t="shared" si="74"/>
        <v/>
      </c>
      <c r="R337" s="119" t="str">
        <f t="shared" si="75"/>
        <v/>
      </c>
    </row>
    <row r="338" spans="1:18" x14ac:dyDescent="0.25">
      <c r="A338" s="103" t="str">
        <f t="shared" si="76"/>
        <v/>
      </c>
      <c r="B338" s="88" t="str">
        <f t="shared" si="77"/>
        <v/>
      </c>
      <c r="C338" s="73" t="str">
        <f t="shared" si="78"/>
        <v/>
      </c>
      <c r="D338" s="104" t="str">
        <f t="shared" si="79"/>
        <v/>
      </c>
      <c r="E338" s="104" t="str">
        <f t="shared" si="80"/>
        <v/>
      </c>
      <c r="F338" s="104" t="str">
        <f t="shared" si="70"/>
        <v/>
      </c>
      <c r="G338" s="73" t="str">
        <f t="shared" si="71"/>
        <v/>
      </c>
      <c r="L338" s="139" t="str">
        <f t="shared" si="81"/>
        <v/>
      </c>
      <c r="M338" s="116" t="str">
        <f t="shared" si="82"/>
        <v/>
      </c>
      <c r="N338" s="119" t="str">
        <f t="shared" si="83"/>
        <v/>
      </c>
      <c r="O338" s="140" t="str">
        <f t="shared" si="72"/>
        <v/>
      </c>
      <c r="P338" s="140" t="str">
        <f t="shared" si="73"/>
        <v/>
      </c>
      <c r="Q338" s="140" t="str">
        <f t="shared" si="74"/>
        <v/>
      </c>
      <c r="R338" s="119" t="str">
        <f t="shared" si="75"/>
        <v/>
      </c>
    </row>
    <row r="339" spans="1:18" x14ac:dyDescent="0.25">
      <c r="A339" s="103" t="str">
        <f t="shared" si="76"/>
        <v/>
      </c>
      <c r="B339" s="88" t="str">
        <f t="shared" si="77"/>
        <v/>
      </c>
      <c r="C339" s="73" t="str">
        <f t="shared" si="78"/>
        <v/>
      </c>
      <c r="D339" s="104" t="str">
        <f t="shared" si="79"/>
        <v/>
      </c>
      <c r="E339" s="104" t="str">
        <f t="shared" si="80"/>
        <v/>
      </c>
      <c r="F339" s="104" t="str">
        <f t="shared" si="70"/>
        <v/>
      </c>
      <c r="G339" s="73" t="str">
        <f t="shared" si="71"/>
        <v/>
      </c>
      <c r="L339" s="139" t="str">
        <f t="shared" si="81"/>
        <v/>
      </c>
      <c r="M339" s="116" t="str">
        <f t="shared" si="82"/>
        <v/>
      </c>
      <c r="N339" s="119" t="str">
        <f t="shared" si="83"/>
        <v/>
      </c>
      <c r="O339" s="140" t="str">
        <f t="shared" si="72"/>
        <v/>
      </c>
      <c r="P339" s="140" t="str">
        <f t="shared" si="73"/>
        <v/>
      </c>
      <c r="Q339" s="140" t="str">
        <f t="shared" si="74"/>
        <v/>
      </c>
      <c r="R339" s="119" t="str">
        <f t="shared" si="75"/>
        <v/>
      </c>
    </row>
    <row r="340" spans="1:18" x14ac:dyDescent="0.25">
      <c r="A340" s="103" t="str">
        <f t="shared" si="76"/>
        <v/>
      </c>
      <c r="B340" s="88" t="str">
        <f t="shared" si="77"/>
        <v/>
      </c>
      <c r="C340" s="73" t="str">
        <f t="shared" si="78"/>
        <v/>
      </c>
      <c r="D340" s="104" t="str">
        <f t="shared" si="79"/>
        <v/>
      </c>
      <c r="E340" s="104" t="str">
        <f t="shared" si="80"/>
        <v/>
      </c>
      <c r="F340" s="104" t="str">
        <f t="shared" si="70"/>
        <v/>
      </c>
      <c r="G340" s="73" t="str">
        <f t="shared" si="71"/>
        <v/>
      </c>
      <c r="L340" s="139" t="str">
        <f t="shared" si="81"/>
        <v/>
      </c>
      <c r="M340" s="116" t="str">
        <f t="shared" si="82"/>
        <v/>
      </c>
      <c r="N340" s="119" t="str">
        <f t="shared" si="83"/>
        <v/>
      </c>
      <c r="O340" s="140" t="str">
        <f t="shared" si="72"/>
        <v/>
      </c>
      <c r="P340" s="140" t="str">
        <f t="shared" si="73"/>
        <v/>
      </c>
      <c r="Q340" s="140" t="str">
        <f t="shared" si="74"/>
        <v/>
      </c>
      <c r="R340" s="119" t="str">
        <f t="shared" si="75"/>
        <v/>
      </c>
    </row>
    <row r="341" spans="1:18" x14ac:dyDescent="0.25">
      <c r="A341" s="103" t="str">
        <f t="shared" si="76"/>
        <v/>
      </c>
      <c r="B341" s="88" t="str">
        <f t="shared" si="77"/>
        <v/>
      </c>
      <c r="C341" s="73" t="str">
        <f t="shared" si="78"/>
        <v/>
      </c>
      <c r="D341" s="104" t="str">
        <f t="shared" si="79"/>
        <v/>
      </c>
      <c r="E341" s="104" t="str">
        <f t="shared" si="80"/>
        <v/>
      </c>
      <c r="F341" s="104" t="str">
        <f t="shared" si="70"/>
        <v/>
      </c>
      <c r="G341" s="73" t="str">
        <f t="shared" si="71"/>
        <v/>
      </c>
      <c r="L341" s="139" t="str">
        <f t="shared" si="81"/>
        <v/>
      </c>
      <c r="M341" s="116" t="str">
        <f t="shared" si="82"/>
        <v/>
      </c>
      <c r="N341" s="119" t="str">
        <f t="shared" si="83"/>
        <v/>
      </c>
      <c r="O341" s="140" t="str">
        <f t="shared" si="72"/>
        <v/>
      </c>
      <c r="P341" s="140" t="str">
        <f t="shared" si="73"/>
        <v/>
      </c>
      <c r="Q341" s="140" t="str">
        <f t="shared" si="74"/>
        <v/>
      </c>
      <c r="R341" s="119" t="str">
        <f t="shared" si="75"/>
        <v/>
      </c>
    </row>
    <row r="342" spans="1:18" x14ac:dyDescent="0.25">
      <c r="A342" s="103" t="str">
        <f t="shared" si="76"/>
        <v/>
      </c>
      <c r="B342" s="88" t="str">
        <f t="shared" si="77"/>
        <v/>
      </c>
      <c r="C342" s="73" t="str">
        <f t="shared" si="78"/>
        <v/>
      </c>
      <c r="D342" s="104" t="str">
        <f t="shared" si="79"/>
        <v/>
      </c>
      <c r="E342" s="104" t="str">
        <f t="shared" si="80"/>
        <v/>
      </c>
      <c r="F342" s="104" t="str">
        <f t="shared" si="70"/>
        <v/>
      </c>
      <c r="G342" s="73" t="str">
        <f t="shared" si="71"/>
        <v/>
      </c>
      <c r="L342" s="139" t="str">
        <f t="shared" si="81"/>
        <v/>
      </c>
      <c r="M342" s="116" t="str">
        <f t="shared" si="82"/>
        <v/>
      </c>
      <c r="N342" s="119" t="str">
        <f t="shared" si="83"/>
        <v/>
      </c>
      <c r="O342" s="140" t="str">
        <f t="shared" si="72"/>
        <v/>
      </c>
      <c r="P342" s="140" t="str">
        <f t="shared" si="73"/>
        <v/>
      </c>
      <c r="Q342" s="140" t="str">
        <f t="shared" si="74"/>
        <v/>
      </c>
      <c r="R342" s="119" t="str">
        <f t="shared" si="75"/>
        <v/>
      </c>
    </row>
    <row r="343" spans="1:18" x14ac:dyDescent="0.25">
      <c r="A343" s="103" t="str">
        <f t="shared" si="76"/>
        <v/>
      </c>
      <c r="B343" s="88" t="str">
        <f t="shared" si="77"/>
        <v/>
      </c>
      <c r="C343" s="73" t="str">
        <f t="shared" si="78"/>
        <v/>
      </c>
      <c r="D343" s="104" t="str">
        <f t="shared" si="79"/>
        <v/>
      </c>
      <c r="E343" s="104" t="str">
        <f t="shared" si="80"/>
        <v/>
      </c>
      <c r="F343" s="104" t="str">
        <f t="shared" si="70"/>
        <v/>
      </c>
      <c r="G343" s="73" t="str">
        <f t="shared" si="71"/>
        <v/>
      </c>
      <c r="L343" s="139" t="str">
        <f t="shared" si="81"/>
        <v/>
      </c>
      <c r="M343" s="116" t="str">
        <f t="shared" si="82"/>
        <v/>
      </c>
      <c r="N343" s="119" t="str">
        <f t="shared" si="83"/>
        <v/>
      </c>
      <c r="O343" s="140" t="str">
        <f t="shared" si="72"/>
        <v/>
      </c>
      <c r="P343" s="140" t="str">
        <f t="shared" si="73"/>
        <v/>
      </c>
      <c r="Q343" s="140" t="str">
        <f t="shared" si="74"/>
        <v/>
      </c>
      <c r="R343" s="119" t="str">
        <f t="shared" si="75"/>
        <v/>
      </c>
    </row>
    <row r="344" spans="1:18" x14ac:dyDescent="0.25">
      <c r="A344" s="103" t="str">
        <f t="shared" si="76"/>
        <v/>
      </c>
      <c r="B344" s="88" t="str">
        <f t="shared" si="77"/>
        <v/>
      </c>
      <c r="C344" s="73" t="str">
        <f t="shared" si="78"/>
        <v/>
      </c>
      <c r="D344" s="104" t="str">
        <f t="shared" si="79"/>
        <v/>
      </c>
      <c r="E344" s="104" t="str">
        <f t="shared" si="80"/>
        <v/>
      </c>
      <c r="F344" s="104" t="str">
        <f t="shared" si="70"/>
        <v/>
      </c>
      <c r="G344" s="73" t="str">
        <f t="shared" si="71"/>
        <v/>
      </c>
      <c r="L344" s="139" t="str">
        <f t="shared" si="81"/>
        <v/>
      </c>
      <c r="M344" s="116" t="str">
        <f t="shared" si="82"/>
        <v/>
      </c>
      <c r="N344" s="119" t="str">
        <f t="shared" si="83"/>
        <v/>
      </c>
      <c r="O344" s="140" t="str">
        <f t="shared" si="72"/>
        <v/>
      </c>
      <c r="P344" s="140" t="str">
        <f t="shared" si="73"/>
        <v/>
      </c>
      <c r="Q344" s="140" t="str">
        <f t="shared" si="74"/>
        <v/>
      </c>
      <c r="R344" s="119" t="str">
        <f t="shared" si="75"/>
        <v/>
      </c>
    </row>
    <row r="345" spans="1:18" x14ac:dyDescent="0.25">
      <c r="A345" s="103" t="str">
        <f t="shared" si="76"/>
        <v/>
      </c>
      <c r="B345" s="88" t="str">
        <f t="shared" si="77"/>
        <v/>
      </c>
      <c r="C345" s="73" t="str">
        <f t="shared" si="78"/>
        <v/>
      </c>
      <c r="D345" s="104" t="str">
        <f t="shared" si="79"/>
        <v/>
      </c>
      <c r="E345" s="104" t="str">
        <f t="shared" si="80"/>
        <v/>
      </c>
      <c r="F345" s="104" t="str">
        <f t="shared" si="70"/>
        <v/>
      </c>
      <c r="G345" s="73" t="str">
        <f t="shared" si="71"/>
        <v/>
      </c>
      <c r="L345" s="139" t="str">
        <f t="shared" si="81"/>
        <v/>
      </c>
      <c r="M345" s="116" t="str">
        <f t="shared" si="82"/>
        <v/>
      </c>
      <c r="N345" s="119" t="str">
        <f t="shared" si="83"/>
        <v/>
      </c>
      <c r="O345" s="140" t="str">
        <f t="shared" si="72"/>
        <v/>
      </c>
      <c r="P345" s="140" t="str">
        <f t="shared" si="73"/>
        <v/>
      </c>
      <c r="Q345" s="140" t="str">
        <f t="shared" si="74"/>
        <v/>
      </c>
      <c r="R345" s="119" t="str">
        <f t="shared" si="75"/>
        <v/>
      </c>
    </row>
    <row r="346" spans="1:18" x14ac:dyDescent="0.25">
      <c r="A346" s="103" t="str">
        <f t="shared" si="76"/>
        <v/>
      </c>
      <c r="B346" s="88" t="str">
        <f t="shared" si="77"/>
        <v/>
      </c>
      <c r="C346" s="73" t="str">
        <f t="shared" si="78"/>
        <v/>
      </c>
      <c r="D346" s="104" t="str">
        <f t="shared" si="79"/>
        <v/>
      </c>
      <c r="E346" s="104" t="str">
        <f t="shared" si="80"/>
        <v/>
      </c>
      <c r="F346" s="104" t="str">
        <f t="shared" si="70"/>
        <v/>
      </c>
      <c r="G346" s="73" t="str">
        <f t="shared" si="71"/>
        <v/>
      </c>
      <c r="L346" s="139" t="str">
        <f t="shared" si="81"/>
        <v/>
      </c>
      <c r="M346" s="116" t="str">
        <f t="shared" si="82"/>
        <v/>
      </c>
      <c r="N346" s="119" t="str">
        <f t="shared" si="83"/>
        <v/>
      </c>
      <c r="O346" s="140" t="str">
        <f t="shared" si="72"/>
        <v/>
      </c>
      <c r="P346" s="140" t="str">
        <f t="shared" si="73"/>
        <v/>
      </c>
      <c r="Q346" s="140" t="str">
        <f t="shared" si="74"/>
        <v/>
      </c>
      <c r="R346" s="119" t="str">
        <f t="shared" si="75"/>
        <v/>
      </c>
    </row>
    <row r="347" spans="1:18" x14ac:dyDescent="0.25">
      <c r="A347" s="103" t="str">
        <f t="shared" si="76"/>
        <v/>
      </c>
      <c r="B347" s="88" t="str">
        <f t="shared" si="77"/>
        <v/>
      </c>
      <c r="C347" s="73" t="str">
        <f t="shared" si="78"/>
        <v/>
      </c>
      <c r="D347" s="104" t="str">
        <f t="shared" si="79"/>
        <v/>
      </c>
      <c r="E347" s="104" t="str">
        <f t="shared" si="80"/>
        <v/>
      </c>
      <c r="F347" s="104" t="str">
        <f t="shared" si="70"/>
        <v/>
      </c>
      <c r="G347" s="73" t="str">
        <f t="shared" si="71"/>
        <v/>
      </c>
      <c r="L347" s="139" t="str">
        <f t="shared" si="81"/>
        <v/>
      </c>
      <c r="M347" s="116" t="str">
        <f t="shared" si="82"/>
        <v/>
      </c>
      <c r="N347" s="119" t="str">
        <f t="shared" si="83"/>
        <v/>
      </c>
      <c r="O347" s="140" t="str">
        <f t="shared" si="72"/>
        <v/>
      </c>
      <c r="P347" s="140" t="str">
        <f t="shared" si="73"/>
        <v/>
      </c>
      <c r="Q347" s="140" t="str">
        <f t="shared" si="74"/>
        <v/>
      </c>
      <c r="R347" s="119" t="str">
        <f t="shared" si="75"/>
        <v/>
      </c>
    </row>
    <row r="348" spans="1:18" x14ac:dyDescent="0.25">
      <c r="A348" s="103" t="str">
        <f t="shared" si="76"/>
        <v/>
      </c>
      <c r="B348" s="88" t="str">
        <f t="shared" si="77"/>
        <v/>
      </c>
      <c r="C348" s="73" t="str">
        <f t="shared" si="78"/>
        <v/>
      </c>
      <c r="D348" s="104" t="str">
        <f t="shared" si="79"/>
        <v/>
      </c>
      <c r="E348" s="104" t="str">
        <f t="shared" si="80"/>
        <v/>
      </c>
      <c r="F348" s="104" t="str">
        <f t="shared" si="70"/>
        <v/>
      </c>
      <c r="G348" s="73" t="str">
        <f t="shared" si="71"/>
        <v/>
      </c>
      <c r="L348" s="139" t="str">
        <f t="shared" si="81"/>
        <v/>
      </c>
      <c r="M348" s="116" t="str">
        <f t="shared" si="82"/>
        <v/>
      </c>
      <c r="N348" s="119" t="str">
        <f t="shared" si="83"/>
        <v/>
      </c>
      <c r="O348" s="140" t="str">
        <f t="shared" si="72"/>
        <v/>
      </c>
      <c r="P348" s="140" t="str">
        <f t="shared" si="73"/>
        <v/>
      </c>
      <c r="Q348" s="140" t="str">
        <f t="shared" si="74"/>
        <v/>
      </c>
      <c r="R348" s="119" t="str">
        <f t="shared" si="75"/>
        <v/>
      </c>
    </row>
    <row r="349" spans="1:18" x14ac:dyDescent="0.25">
      <c r="A349" s="103" t="str">
        <f t="shared" si="76"/>
        <v/>
      </c>
      <c r="B349" s="88" t="str">
        <f t="shared" si="77"/>
        <v/>
      </c>
      <c r="C349" s="73" t="str">
        <f t="shared" si="78"/>
        <v/>
      </c>
      <c r="D349" s="104" t="str">
        <f t="shared" si="79"/>
        <v/>
      </c>
      <c r="E349" s="104" t="str">
        <f t="shared" si="80"/>
        <v/>
      </c>
      <c r="F349" s="104" t="str">
        <f t="shared" si="70"/>
        <v/>
      </c>
      <c r="G349" s="73" t="str">
        <f t="shared" si="71"/>
        <v/>
      </c>
      <c r="L349" s="139" t="str">
        <f t="shared" si="81"/>
        <v/>
      </c>
      <c r="M349" s="116" t="str">
        <f t="shared" si="82"/>
        <v/>
      </c>
      <c r="N349" s="119" t="str">
        <f t="shared" si="83"/>
        <v/>
      </c>
      <c r="O349" s="140" t="str">
        <f t="shared" si="72"/>
        <v/>
      </c>
      <c r="P349" s="140" t="str">
        <f t="shared" si="73"/>
        <v/>
      </c>
      <c r="Q349" s="140" t="str">
        <f t="shared" si="74"/>
        <v/>
      </c>
      <c r="R349" s="119" t="str">
        <f t="shared" si="75"/>
        <v/>
      </c>
    </row>
    <row r="350" spans="1:18" x14ac:dyDescent="0.25">
      <c r="A350" s="103" t="str">
        <f t="shared" si="76"/>
        <v/>
      </c>
      <c r="B350" s="88" t="str">
        <f t="shared" si="77"/>
        <v/>
      </c>
      <c r="C350" s="73" t="str">
        <f t="shared" si="78"/>
        <v/>
      </c>
      <c r="D350" s="104" t="str">
        <f t="shared" si="79"/>
        <v/>
      </c>
      <c r="E350" s="104" t="str">
        <f t="shared" si="80"/>
        <v/>
      </c>
      <c r="F350" s="104" t="str">
        <f t="shared" si="70"/>
        <v/>
      </c>
      <c r="G350" s="73" t="str">
        <f t="shared" si="71"/>
        <v/>
      </c>
      <c r="L350" s="139" t="str">
        <f t="shared" si="81"/>
        <v/>
      </c>
      <c r="M350" s="116" t="str">
        <f t="shared" si="82"/>
        <v/>
      </c>
      <c r="N350" s="119" t="str">
        <f t="shared" si="83"/>
        <v/>
      </c>
      <c r="O350" s="140" t="str">
        <f t="shared" si="72"/>
        <v/>
      </c>
      <c r="P350" s="140" t="str">
        <f t="shared" si="73"/>
        <v/>
      </c>
      <c r="Q350" s="140" t="str">
        <f t="shared" si="74"/>
        <v/>
      </c>
      <c r="R350" s="119" t="str">
        <f t="shared" si="75"/>
        <v/>
      </c>
    </row>
    <row r="351" spans="1:18" x14ac:dyDescent="0.25">
      <c r="A351" s="103" t="str">
        <f t="shared" si="76"/>
        <v/>
      </c>
      <c r="B351" s="88" t="str">
        <f t="shared" si="77"/>
        <v/>
      </c>
      <c r="C351" s="73" t="str">
        <f t="shared" si="78"/>
        <v/>
      </c>
      <c r="D351" s="104" t="str">
        <f t="shared" si="79"/>
        <v/>
      </c>
      <c r="E351" s="104" t="str">
        <f t="shared" si="80"/>
        <v/>
      </c>
      <c r="F351" s="104" t="str">
        <f t="shared" si="70"/>
        <v/>
      </c>
      <c r="G351" s="73" t="str">
        <f t="shared" si="71"/>
        <v/>
      </c>
      <c r="L351" s="139" t="str">
        <f t="shared" si="81"/>
        <v/>
      </c>
      <c r="M351" s="116" t="str">
        <f t="shared" si="82"/>
        <v/>
      </c>
      <c r="N351" s="119" t="str">
        <f t="shared" si="83"/>
        <v/>
      </c>
      <c r="O351" s="140" t="str">
        <f t="shared" si="72"/>
        <v/>
      </c>
      <c r="P351" s="140" t="str">
        <f t="shared" si="73"/>
        <v/>
      </c>
      <c r="Q351" s="140" t="str">
        <f t="shared" si="74"/>
        <v/>
      </c>
      <c r="R351" s="119" t="str">
        <f t="shared" si="75"/>
        <v/>
      </c>
    </row>
    <row r="352" spans="1:18" x14ac:dyDescent="0.25">
      <c r="A352" s="103" t="str">
        <f t="shared" si="76"/>
        <v/>
      </c>
      <c r="B352" s="88" t="str">
        <f t="shared" si="77"/>
        <v/>
      </c>
      <c r="C352" s="73" t="str">
        <f t="shared" si="78"/>
        <v/>
      </c>
      <c r="D352" s="104" t="str">
        <f t="shared" si="79"/>
        <v/>
      </c>
      <c r="E352" s="104" t="str">
        <f t="shared" si="80"/>
        <v/>
      </c>
      <c r="F352" s="104" t="str">
        <f t="shared" si="70"/>
        <v/>
      </c>
      <c r="G352" s="73" t="str">
        <f t="shared" si="71"/>
        <v/>
      </c>
      <c r="L352" s="139" t="str">
        <f t="shared" si="81"/>
        <v/>
      </c>
      <c r="M352" s="116" t="str">
        <f t="shared" si="82"/>
        <v/>
      </c>
      <c r="N352" s="119" t="str">
        <f t="shared" si="83"/>
        <v/>
      </c>
      <c r="O352" s="140" t="str">
        <f t="shared" si="72"/>
        <v/>
      </c>
      <c r="P352" s="140" t="str">
        <f t="shared" si="73"/>
        <v/>
      </c>
      <c r="Q352" s="140" t="str">
        <f t="shared" si="74"/>
        <v/>
      </c>
      <c r="R352" s="119" t="str">
        <f t="shared" si="75"/>
        <v/>
      </c>
    </row>
    <row r="353" spans="1:18" x14ac:dyDescent="0.25">
      <c r="A353" s="103" t="str">
        <f t="shared" si="76"/>
        <v/>
      </c>
      <c r="B353" s="88" t="str">
        <f t="shared" si="77"/>
        <v/>
      </c>
      <c r="C353" s="73" t="str">
        <f t="shared" si="78"/>
        <v/>
      </c>
      <c r="D353" s="104" t="str">
        <f t="shared" si="79"/>
        <v/>
      </c>
      <c r="E353" s="104" t="str">
        <f t="shared" si="80"/>
        <v/>
      </c>
      <c r="F353" s="104" t="str">
        <f t="shared" si="70"/>
        <v/>
      </c>
      <c r="G353" s="73" t="str">
        <f t="shared" si="71"/>
        <v/>
      </c>
      <c r="L353" s="139" t="str">
        <f t="shared" si="81"/>
        <v/>
      </c>
      <c r="M353" s="116" t="str">
        <f t="shared" si="82"/>
        <v/>
      </c>
      <c r="N353" s="119" t="str">
        <f t="shared" si="83"/>
        <v/>
      </c>
      <c r="O353" s="140" t="str">
        <f t="shared" si="72"/>
        <v/>
      </c>
      <c r="P353" s="140" t="str">
        <f t="shared" si="73"/>
        <v/>
      </c>
      <c r="Q353" s="140" t="str">
        <f t="shared" si="74"/>
        <v/>
      </c>
      <c r="R353" s="119" t="str">
        <f t="shared" si="75"/>
        <v/>
      </c>
    </row>
    <row r="354" spans="1:18" x14ac:dyDescent="0.25">
      <c r="A354" s="103" t="str">
        <f t="shared" si="76"/>
        <v/>
      </c>
      <c r="B354" s="88" t="str">
        <f t="shared" si="77"/>
        <v/>
      </c>
      <c r="C354" s="73" t="str">
        <f t="shared" si="78"/>
        <v/>
      </c>
      <c r="D354" s="104" t="str">
        <f t="shared" si="79"/>
        <v/>
      </c>
      <c r="E354" s="104" t="str">
        <f t="shared" si="80"/>
        <v/>
      </c>
      <c r="F354" s="104" t="str">
        <f t="shared" si="70"/>
        <v/>
      </c>
      <c r="G354" s="73" t="str">
        <f t="shared" si="71"/>
        <v/>
      </c>
      <c r="L354" s="139" t="str">
        <f t="shared" si="81"/>
        <v/>
      </c>
      <c r="M354" s="116" t="str">
        <f t="shared" si="82"/>
        <v/>
      </c>
      <c r="N354" s="119" t="str">
        <f t="shared" si="83"/>
        <v/>
      </c>
      <c r="O354" s="140" t="str">
        <f t="shared" si="72"/>
        <v/>
      </c>
      <c r="P354" s="140" t="str">
        <f t="shared" si="73"/>
        <v/>
      </c>
      <c r="Q354" s="140" t="str">
        <f t="shared" si="74"/>
        <v/>
      </c>
      <c r="R354" s="119" t="str">
        <f t="shared" si="75"/>
        <v/>
      </c>
    </row>
    <row r="355" spans="1:18" x14ac:dyDescent="0.25">
      <c r="A355" s="103" t="str">
        <f t="shared" si="76"/>
        <v/>
      </c>
      <c r="B355" s="88" t="str">
        <f t="shared" si="77"/>
        <v/>
      </c>
      <c r="C355" s="73" t="str">
        <f t="shared" si="78"/>
        <v/>
      </c>
      <c r="D355" s="104" t="str">
        <f t="shared" si="79"/>
        <v/>
      </c>
      <c r="E355" s="104" t="str">
        <f t="shared" si="80"/>
        <v/>
      </c>
      <c r="F355" s="104" t="str">
        <f t="shared" si="70"/>
        <v/>
      </c>
      <c r="G355" s="73" t="str">
        <f t="shared" si="71"/>
        <v/>
      </c>
      <c r="L355" s="139" t="str">
        <f t="shared" si="81"/>
        <v/>
      </c>
      <c r="M355" s="116" t="str">
        <f t="shared" si="82"/>
        <v/>
      </c>
      <c r="N355" s="119" t="str">
        <f t="shared" si="83"/>
        <v/>
      </c>
      <c r="O355" s="140" t="str">
        <f t="shared" si="72"/>
        <v/>
      </c>
      <c r="P355" s="140" t="str">
        <f t="shared" si="73"/>
        <v/>
      </c>
      <c r="Q355" s="140" t="str">
        <f t="shared" si="74"/>
        <v/>
      </c>
      <c r="R355" s="119" t="str">
        <f t="shared" si="75"/>
        <v/>
      </c>
    </row>
    <row r="356" spans="1:18" x14ac:dyDescent="0.25">
      <c r="A356" s="103" t="str">
        <f t="shared" si="76"/>
        <v/>
      </c>
      <c r="B356" s="88" t="str">
        <f t="shared" si="77"/>
        <v/>
      </c>
      <c r="C356" s="73" t="str">
        <f t="shared" si="78"/>
        <v/>
      </c>
      <c r="D356" s="104" t="str">
        <f t="shared" si="79"/>
        <v/>
      </c>
      <c r="E356" s="104" t="str">
        <f t="shared" si="80"/>
        <v/>
      </c>
      <c r="F356" s="104" t="str">
        <f t="shared" si="70"/>
        <v/>
      </c>
      <c r="G356" s="73" t="str">
        <f t="shared" si="71"/>
        <v/>
      </c>
      <c r="L356" s="139" t="str">
        <f t="shared" si="81"/>
        <v/>
      </c>
      <c r="M356" s="116" t="str">
        <f t="shared" si="82"/>
        <v/>
      </c>
      <c r="N356" s="119" t="str">
        <f t="shared" si="83"/>
        <v/>
      </c>
      <c r="O356" s="140" t="str">
        <f t="shared" si="72"/>
        <v/>
      </c>
      <c r="P356" s="140" t="str">
        <f t="shared" si="73"/>
        <v/>
      </c>
      <c r="Q356" s="140" t="str">
        <f t="shared" si="74"/>
        <v/>
      </c>
      <c r="R356" s="119" t="str">
        <f t="shared" si="75"/>
        <v/>
      </c>
    </row>
    <row r="357" spans="1:18" x14ac:dyDescent="0.25">
      <c r="A357" s="103" t="str">
        <f t="shared" si="76"/>
        <v/>
      </c>
      <c r="B357" s="88" t="str">
        <f t="shared" si="77"/>
        <v/>
      </c>
      <c r="C357" s="73" t="str">
        <f t="shared" si="78"/>
        <v/>
      </c>
      <c r="D357" s="104" t="str">
        <f t="shared" si="79"/>
        <v/>
      </c>
      <c r="E357" s="104" t="str">
        <f t="shared" si="80"/>
        <v/>
      </c>
      <c r="F357" s="104" t="str">
        <f t="shared" si="70"/>
        <v/>
      </c>
      <c r="G357" s="73" t="str">
        <f t="shared" si="71"/>
        <v/>
      </c>
      <c r="L357" s="139" t="str">
        <f t="shared" si="81"/>
        <v/>
      </c>
      <c r="M357" s="116" t="str">
        <f t="shared" si="82"/>
        <v/>
      </c>
      <c r="N357" s="119" t="str">
        <f t="shared" si="83"/>
        <v/>
      </c>
      <c r="O357" s="140" t="str">
        <f t="shared" si="72"/>
        <v/>
      </c>
      <c r="P357" s="140" t="str">
        <f t="shared" si="73"/>
        <v/>
      </c>
      <c r="Q357" s="140" t="str">
        <f t="shared" si="74"/>
        <v/>
      </c>
      <c r="R357" s="119" t="str">
        <f t="shared" si="75"/>
        <v/>
      </c>
    </row>
    <row r="358" spans="1:18" x14ac:dyDescent="0.25">
      <c r="A358" s="103" t="str">
        <f t="shared" si="76"/>
        <v/>
      </c>
      <c r="B358" s="88" t="str">
        <f t="shared" si="77"/>
        <v/>
      </c>
      <c r="C358" s="73" t="str">
        <f t="shared" si="78"/>
        <v/>
      </c>
      <c r="D358" s="104" t="str">
        <f t="shared" si="79"/>
        <v/>
      </c>
      <c r="E358" s="104" t="str">
        <f t="shared" si="80"/>
        <v/>
      </c>
      <c r="F358" s="104" t="str">
        <f t="shared" si="70"/>
        <v/>
      </c>
      <c r="G358" s="73" t="str">
        <f t="shared" si="71"/>
        <v/>
      </c>
      <c r="L358" s="139" t="str">
        <f t="shared" si="81"/>
        <v/>
      </c>
      <c r="M358" s="116" t="str">
        <f t="shared" si="82"/>
        <v/>
      </c>
      <c r="N358" s="119" t="str">
        <f t="shared" si="83"/>
        <v/>
      </c>
      <c r="O358" s="140" t="str">
        <f t="shared" si="72"/>
        <v/>
      </c>
      <c r="P358" s="140" t="str">
        <f t="shared" si="73"/>
        <v/>
      </c>
      <c r="Q358" s="140" t="str">
        <f t="shared" si="74"/>
        <v/>
      </c>
      <c r="R358" s="119" t="str">
        <f t="shared" si="75"/>
        <v/>
      </c>
    </row>
    <row r="359" spans="1:18" x14ac:dyDescent="0.25">
      <c r="A359" s="103" t="str">
        <f t="shared" si="76"/>
        <v/>
      </c>
      <c r="B359" s="88" t="str">
        <f t="shared" si="77"/>
        <v/>
      </c>
      <c r="C359" s="73" t="str">
        <f t="shared" si="78"/>
        <v/>
      </c>
      <c r="D359" s="104" t="str">
        <f t="shared" si="79"/>
        <v/>
      </c>
      <c r="E359" s="104" t="str">
        <f t="shared" si="80"/>
        <v/>
      </c>
      <c r="F359" s="104" t="str">
        <f t="shared" si="70"/>
        <v/>
      </c>
      <c r="G359" s="73" t="str">
        <f t="shared" si="71"/>
        <v/>
      </c>
      <c r="L359" s="139" t="str">
        <f t="shared" si="81"/>
        <v/>
      </c>
      <c r="M359" s="116" t="str">
        <f t="shared" si="82"/>
        <v/>
      </c>
      <c r="N359" s="119" t="str">
        <f t="shared" si="83"/>
        <v/>
      </c>
      <c r="O359" s="140" t="str">
        <f t="shared" si="72"/>
        <v/>
      </c>
      <c r="P359" s="140" t="str">
        <f t="shared" si="73"/>
        <v/>
      </c>
      <c r="Q359" s="140" t="str">
        <f t="shared" si="74"/>
        <v/>
      </c>
      <c r="R359" s="119" t="str">
        <f t="shared" si="75"/>
        <v/>
      </c>
    </row>
    <row r="360" spans="1:18" x14ac:dyDescent="0.25">
      <c r="A360" s="103" t="str">
        <f t="shared" si="76"/>
        <v/>
      </c>
      <c r="B360" s="88" t="str">
        <f t="shared" si="77"/>
        <v/>
      </c>
      <c r="C360" s="73" t="str">
        <f t="shared" si="78"/>
        <v/>
      </c>
      <c r="D360" s="104" t="str">
        <f t="shared" si="79"/>
        <v/>
      </c>
      <c r="E360" s="104" t="str">
        <f t="shared" si="80"/>
        <v/>
      </c>
      <c r="F360" s="104" t="str">
        <f t="shared" si="70"/>
        <v/>
      </c>
      <c r="G360" s="73" t="str">
        <f t="shared" si="71"/>
        <v/>
      </c>
      <c r="L360" s="139" t="str">
        <f t="shared" si="81"/>
        <v/>
      </c>
      <c r="M360" s="116" t="str">
        <f t="shared" si="82"/>
        <v/>
      </c>
      <c r="N360" s="119" t="str">
        <f t="shared" si="83"/>
        <v/>
      </c>
      <c r="O360" s="140" t="str">
        <f t="shared" si="72"/>
        <v/>
      </c>
      <c r="P360" s="140" t="str">
        <f t="shared" si="73"/>
        <v/>
      </c>
      <c r="Q360" s="140" t="str">
        <f t="shared" si="74"/>
        <v/>
      </c>
      <c r="R360" s="119" t="str">
        <f t="shared" si="75"/>
        <v/>
      </c>
    </row>
    <row r="361" spans="1:18" x14ac:dyDescent="0.25">
      <c r="A361" s="103" t="str">
        <f t="shared" si="76"/>
        <v/>
      </c>
      <c r="B361" s="88" t="str">
        <f t="shared" si="77"/>
        <v/>
      </c>
      <c r="C361" s="73" t="str">
        <f t="shared" si="78"/>
        <v/>
      </c>
      <c r="D361" s="104" t="str">
        <f t="shared" si="79"/>
        <v/>
      </c>
      <c r="E361" s="104" t="str">
        <f t="shared" si="80"/>
        <v/>
      </c>
      <c r="F361" s="104" t="str">
        <f t="shared" si="70"/>
        <v/>
      </c>
      <c r="G361" s="73" t="str">
        <f t="shared" si="71"/>
        <v/>
      </c>
      <c r="L361" s="139" t="str">
        <f t="shared" si="81"/>
        <v/>
      </c>
      <c r="M361" s="116" t="str">
        <f t="shared" si="82"/>
        <v/>
      </c>
      <c r="N361" s="119" t="str">
        <f t="shared" si="83"/>
        <v/>
      </c>
      <c r="O361" s="140" t="str">
        <f t="shared" si="72"/>
        <v/>
      </c>
      <c r="P361" s="140" t="str">
        <f t="shared" si="73"/>
        <v/>
      </c>
      <c r="Q361" s="140" t="str">
        <f t="shared" si="74"/>
        <v/>
      </c>
      <c r="R361" s="119" t="str">
        <f t="shared" si="75"/>
        <v/>
      </c>
    </row>
    <row r="362" spans="1:18" x14ac:dyDescent="0.25">
      <c r="A362" s="103" t="str">
        <f t="shared" si="76"/>
        <v/>
      </c>
      <c r="B362" s="88" t="str">
        <f t="shared" si="77"/>
        <v/>
      </c>
      <c r="C362" s="73" t="str">
        <f t="shared" si="78"/>
        <v/>
      </c>
      <c r="D362" s="104" t="str">
        <f t="shared" si="79"/>
        <v/>
      </c>
      <c r="E362" s="104" t="str">
        <f t="shared" si="80"/>
        <v/>
      </c>
      <c r="F362" s="104" t="str">
        <f t="shared" si="70"/>
        <v/>
      </c>
      <c r="G362" s="73" t="str">
        <f t="shared" si="71"/>
        <v/>
      </c>
      <c r="L362" s="139" t="str">
        <f t="shared" si="81"/>
        <v/>
      </c>
      <c r="M362" s="116" t="str">
        <f t="shared" si="82"/>
        <v/>
      </c>
      <c r="N362" s="119" t="str">
        <f t="shared" si="83"/>
        <v/>
      </c>
      <c r="O362" s="140" t="str">
        <f t="shared" si="72"/>
        <v/>
      </c>
      <c r="P362" s="140" t="str">
        <f t="shared" si="73"/>
        <v/>
      </c>
      <c r="Q362" s="140" t="str">
        <f t="shared" si="74"/>
        <v/>
      </c>
      <c r="R362" s="119" t="str">
        <f t="shared" si="75"/>
        <v/>
      </c>
    </row>
    <row r="363" spans="1:18" x14ac:dyDescent="0.25">
      <c r="A363" s="103" t="str">
        <f t="shared" si="76"/>
        <v/>
      </c>
      <c r="B363" s="88" t="str">
        <f t="shared" si="77"/>
        <v/>
      </c>
      <c r="C363" s="73" t="str">
        <f t="shared" si="78"/>
        <v/>
      </c>
      <c r="D363" s="104" t="str">
        <f t="shared" si="79"/>
        <v/>
      </c>
      <c r="E363" s="104" t="str">
        <f t="shared" si="80"/>
        <v/>
      </c>
      <c r="F363" s="104" t="str">
        <f t="shared" si="70"/>
        <v/>
      </c>
      <c r="G363" s="73" t="str">
        <f t="shared" si="71"/>
        <v/>
      </c>
      <c r="L363" s="139" t="str">
        <f t="shared" si="81"/>
        <v/>
      </c>
      <c r="M363" s="116" t="str">
        <f t="shared" si="82"/>
        <v/>
      </c>
      <c r="N363" s="119" t="str">
        <f t="shared" si="83"/>
        <v/>
      </c>
      <c r="O363" s="140" t="str">
        <f t="shared" si="72"/>
        <v/>
      </c>
      <c r="P363" s="140" t="str">
        <f t="shared" si="73"/>
        <v/>
      </c>
      <c r="Q363" s="140" t="str">
        <f t="shared" si="74"/>
        <v/>
      </c>
      <c r="R363" s="119" t="str">
        <f t="shared" si="75"/>
        <v/>
      </c>
    </row>
    <row r="364" spans="1:18" x14ac:dyDescent="0.25">
      <c r="A364" s="103" t="str">
        <f t="shared" si="76"/>
        <v/>
      </c>
      <c r="B364" s="88" t="str">
        <f t="shared" si="77"/>
        <v/>
      </c>
      <c r="C364" s="73" t="str">
        <f t="shared" si="78"/>
        <v/>
      </c>
      <c r="D364" s="104" t="str">
        <f t="shared" si="79"/>
        <v/>
      </c>
      <c r="E364" s="104" t="str">
        <f t="shared" si="80"/>
        <v/>
      </c>
      <c r="F364" s="104" t="str">
        <f t="shared" si="70"/>
        <v/>
      </c>
      <c r="G364" s="73" t="str">
        <f t="shared" si="71"/>
        <v/>
      </c>
      <c r="L364" s="139" t="str">
        <f t="shared" si="81"/>
        <v/>
      </c>
      <c r="M364" s="116" t="str">
        <f t="shared" si="82"/>
        <v/>
      </c>
      <c r="N364" s="119" t="str">
        <f t="shared" si="83"/>
        <v/>
      </c>
      <c r="O364" s="140" t="str">
        <f t="shared" si="72"/>
        <v/>
      </c>
      <c r="P364" s="140" t="str">
        <f t="shared" si="73"/>
        <v/>
      </c>
      <c r="Q364" s="140" t="str">
        <f t="shared" si="74"/>
        <v/>
      </c>
      <c r="R364" s="119" t="str">
        <f t="shared" si="75"/>
        <v/>
      </c>
    </row>
    <row r="365" spans="1:18" x14ac:dyDescent="0.25">
      <c r="A365" s="103" t="str">
        <f t="shared" si="76"/>
        <v/>
      </c>
      <c r="B365" s="88" t="str">
        <f t="shared" si="77"/>
        <v/>
      </c>
      <c r="C365" s="73" t="str">
        <f t="shared" si="78"/>
        <v/>
      </c>
      <c r="D365" s="104" t="str">
        <f t="shared" si="79"/>
        <v/>
      </c>
      <c r="E365" s="104" t="str">
        <f t="shared" si="80"/>
        <v/>
      </c>
      <c r="F365" s="104" t="str">
        <f t="shared" si="70"/>
        <v/>
      </c>
      <c r="G365" s="73" t="str">
        <f t="shared" si="71"/>
        <v/>
      </c>
      <c r="L365" s="139" t="str">
        <f t="shared" si="81"/>
        <v/>
      </c>
      <c r="M365" s="116" t="str">
        <f t="shared" si="82"/>
        <v/>
      </c>
      <c r="N365" s="119" t="str">
        <f t="shared" si="83"/>
        <v/>
      </c>
      <c r="O365" s="140" t="str">
        <f t="shared" si="72"/>
        <v/>
      </c>
      <c r="P365" s="140" t="str">
        <f t="shared" si="73"/>
        <v/>
      </c>
      <c r="Q365" s="140" t="str">
        <f t="shared" si="74"/>
        <v/>
      </c>
      <c r="R365" s="119" t="str">
        <f t="shared" si="75"/>
        <v/>
      </c>
    </row>
    <row r="366" spans="1:18" x14ac:dyDescent="0.25">
      <c r="A366" s="103" t="str">
        <f t="shared" si="76"/>
        <v/>
      </c>
      <c r="B366" s="88" t="str">
        <f t="shared" si="77"/>
        <v/>
      </c>
      <c r="C366" s="73" t="str">
        <f t="shared" si="78"/>
        <v/>
      </c>
      <c r="D366" s="104" t="str">
        <f t="shared" si="79"/>
        <v/>
      </c>
      <c r="E366" s="104" t="str">
        <f t="shared" si="80"/>
        <v/>
      </c>
      <c r="F366" s="104" t="str">
        <f t="shared" si="70"/>
        <v/>
      </c>
      <c r="G366" s="73" t="str">
        <f t="shared" si="71"/>
        <v/>
      </c>
      <c r="L366" s="139" t="str">
        <f t="shared" si="81"/>
        <v/>
      </c>
      <c r="M366" s="116" t="str">
        <f t="shared" si="82"/>
        <v/>
      </c>
      <c r="N366" s="119" t="str">
        <f t="shared" si="83"/>
        <v/>
      </c>
      <c r="O366" s="140" t="str">
        <f t="shared" si="72"/>
        <v/>
      </c>
      <c r="P366" s="140" t="str">
        <f t="shared" si="73"/>
        <v/>
      </c>
      <c r="Q366" s="140" t="str">
        <f t="shared" si="74"/>
        <v/>
      </c>
      <c r="R366" s="119" t="str">
        <f t="shared" si="75"/>
        <v/>
      </c>
    </row>
    <row r="367" spans="1:18" x14ac:dyDescent="0.25">
      <c r="A367" s="103" t="str">
        <f t="shared" si="76"/>
        <v/>
      </c>
      <c r="B367" s="88" t="str">
        <f t="shared" si="77"/>
        <v/>
      </c>
      <c r="C367" s="73" t="str">
        <f t="shared" si="78"/>
        <v/>
      </c>
      <c r="D367" s="104" t="str">
        <f t="shared" si="79"/>
        <v/>
      </c>
      <c r="E367" s="104" t="str">
        <f t="shared" si="80"/>
        <v/>
      </c>
      <c r="F367" s="104" t="str">
        <f t="shared" si="70"/>
        <v/>
      </c>
      <c r="G367" s="73" t="str">
        <f t="shared" si="71"/>
        <v/>
      </c>
      <c r="L367" s="139" t="str">
        <f t="shared" si="81"/>
        <v/>
      </c>
      <c r="M367" s="116" t="str">
        <f t="shared" si="82"/>
        <v/>
      </c>
      <c r="N367" s="119" t="str">
        <f t="shared" si="83"/>
        <v/>
      </c>
      <c r="O367" s="140" t="str">
        <f t="shared" si="72"/>
        <v/>
      </c>
      <c r="P367" s="140" t="str">
        <f t="shared" si="73"/>
        <v/>
      </c>
      <c r="Q367" s="140" t="str">
        <f t="shared" si="74"/>
        <v/>
      </c>
      <c r="R367" s="119" t="str">
        <f t="shared" si="75"/>
        <v/>
      </c>
    </row>
    <row r="368" spans="1:18" x14ac:dyDescent="0.25">
      <c r="A368" s="103" t="str">
        <f t="shared" si="76"/>
        <v/>
      </c>
      <c r="B368" s="88" t="str">
        <f t="shared" si="77"/>
        <v/>
      </c>
      <c r="C368" s="73" t="str">
        <f t="shared" si="78"/>
        <v/>
      </c>
      <c r="D368" s="104" t="str">
        <f t="shared" si="79"/>
        <v/>
      </c>
      <c r="E368" s="104" t="str">
        <f t="shared" si="80"/>
        <v/>
      </c>
      <c r="F368" s="104" t="str">
        <f t="shared" si="70"/>
        <v/>
      </c>
      <c r="G368" s="73" t="str">
        <f t="shared" si="71"/>
        <v/>
      </c>
      <c r="L368" s="139" t="str">
        <f t="shared" si="81"/>
        <v/>
      </c>
      <c r="M368" s="116" t="str">
        <f t="shared" si="82"/>
        <v/>
      </c>
      <c r="N368" s="119" t="str">
        <f t="shared" si="83"/>
        <v/>
      </c>
      <c r="O368" s="140" t="str">
        <f t="shared" si="72"/>
        <v/>
      </c>
      <c r="P368" s="140" t="str">
        <f t="shared" si="73"/>
        <v/>
      </c>
      <c r="Q368" s="140" t="str">
        <f t="shared" si="74"/>
        <v/>
      </c>
      <c r="R368" s="119" t="str">
        <f t="shared" si="75"/>
        <v/>
      </c>
    </row>
    <row r="369" spans="1:18" x14ac:dyDescent="0.25">
      <c r="A369" s="103" t="str">
        <f t="shared" si="76"/>
        <v/>
      </c>
      <c r="B369" s="88" t="str">
        <f t="shared" si="77"/>
        <v/>
      </c>
      <c r="C369" s="73" t="str">
        <f t="shared" si="78"/>
        <v/>
      </c>
      <c r="D369" s="104" t="str">
        <f t="shared" si="79"/>
        <v/>
      </c>
      <c r="E369" s="104" t="str">
        <f t="shared" si="80"/>
        <v/>
      </c>
      <c r="F369" s="104" t="str">
        <f t="shared" si="70"/>
        <v/>
      </c>
      <c r="G369" s="73" t="str">
        <f t="shared" si="71"/>
        <v/>
      </c>
      <c r="L369" s="139" t="str">
        <f t="shared" si="81"/>
        <v/>
      </c>
      <c r="M369" s="116" t="str">
        <f t="shared" si="82"/>
        <v/>
      </c>
      <c r="N369" s="119" t="str">
        <f t="shared" si="83"/>
        <v/>
      </c>
      <c r="O369" s="140" t="str">
        <f t="shared" si="72"/>
        <v/>
      </c>
      <c r="P369" s="140" t="str">
        <f t="shared" si="73"/>
        <v/>
      </c>
      <c r="Q369" s="140" t="str">
        <f t="shared" si="74"/>
        <v/>
      </c>
      <c r="R369" s="119" t="str">
        <f t="shared" si="75"/>
        <v/>
      </c>
    </row>
    <row r="370" spans="1:18" x14ac:dyDescent="0.25">
      <c r="A370" s="103" t="str">
        <f t="shared" si="76"/>
        <v/>
      </c>
      <c r="B370" s="88" t="str">
        <f t="shared" si="77"/>
        <v/>
      </c>
      <c r="C370" s="73" t="str">
        <f t="shared" si="78"/>
        <v/>
      </c>
      <c r="D370" s="104" t="str">
        <f t="shared" si="79"/>
        <v/>
      </c>
      <c r="E370" s="104" t="str">
        <f t="shared" si="80"/>
        <v/>
      </c>
      <c r="F370" s="104" t="str">
        <f t="shared" si="70"/>
        <v/>
      </c>
      <c r="G370" s="73" t="str">
        <f t="shared" si="71"/>
        <v/>
      </c>
      <c r="L370" s="139" t="str">
        <f t="shared" si="81"/>
        <v/>
      </c>
      <c r="M370" s="116" t="str">
        <f t="shared" si="82"/>
        <v/>
      </c>
      <c r="N370" s="119" t="str">
        <f t="shared" si="83"/>
        <v/>
      </c>
      <c r="O370" s="140" t="str">
        <f t="shared" si="72"/>
        <v/>
      </c>
      <c r="P370" s="140" t="str">
        <f t="shared" si="73"/>
        <v/>
      </c>
      <c r="Q370" s="140" t="str">
        <f t="shared" si="74"/>
        <v/>
      </c>
      <c r="R370" s="119" t="str">
        <f t="shared" si="75"/>
        <v/>
      </c>
    </row>
    <row r="371" spans="1:18" x14ac:dyDescent="0.25">
      <c r="A371" s="103" t="str">
        <f t="shared" si="76"/>
        <v/>
      </c>
      <c r="B371" s="88" t="str">
        <f t="shared" si="77"/>
        <v/>
      </c>
      <c r="C371" s="73" t="str">
        <f t="shared" si="78"/>
        <v/>
      </c>
      <c r="D371" s="104" t="str">
        <f t="shared" si="79"/>
        <v/>
      </c>
      <c r="E371" s="104" t="str">
        <f t="shared" si="80"/>
        <v/>
      </c>
      <c r="F371" s="104" t="str">
        <f t="shared" si="70"/>
        <v/>
      </c>
      <c r="G371" s="73" t="str">
        <f t="shared" si="71"/>
        <v/>
      </c>
      <c r="L371" s="139" t="str">
        <f t="shared" si="81"/>
        <v/>
      </c>
      <c r="M371" s="116" t="str">
        <f t="shared" si="82"/>
        <v/>
      </c>
      <c r="N371" s="119" t="str">
        <f t="shared" si="83"/>
        <v/>
      </c>
      <c r="O371" s="140" t="str">
        <f t="shared" si="72"/>
        <v/>
      </c>
      <c r="P371" s="140" t="str">
        <f t="shared" si="73"/>
        <v/>
      </c>
      <c r="Q371" s="140" t="str">
        <f t="shared" si="74"/>
        <v/>
      </c>
      <c r="R371" s="119" t="str">
        <f t="shared" si="75"/>
        <v/>
      </c>
    </row>
    <row r="372" spans="1:18" x14ac:dyDescent="0.25">
      <c r="A372" s="103" t="str">
        <f t="shared" si="76"/>
        <v/>
      </c>
      <c r="B372" s="88" t="str">
        <f t="shared" si="77"/>
        <v/>
      </c>
      <c r="C372" s="73" t="str">
        <f t="shared" si="78"/>
        <v/>
      </c>
      <c r="D372" s="104" t="str">
        <f t="shared" si="79"/>
        <v/>
      </c>
      <c r="E372" s="104" t="str">
        <f t="shared" si="80"/>
        <v/>
      </c>
      <c r="F372" s="104" t="str">
        <f t="shared" si="70"/>
        <v/>
      </c>
      <c r="G372" s="73" t="str">
        <f t="shared" si="71"/>
        <v/>
      </c>
      <c r="L372" s="139" t="str">
        <f t="shared" si="81"/>
        <v/>
      </c>
      <c r="M372" s="116" t="str">
        <f t="shared" si="82"/>
        <v/>
      </c>
      <c r="N372" s="119" t="str">
        <f t="shared" si="83"/>
        <v/>
      </c>
      <c r="O372" s="140" t="str">
        <f t="shared" si="72"/>
        <v/>
      </c>
      <c r="P372" s="140" t="str">
        <f t="shared" si="73"/>
        <v/>
      </c>
      <c r="Q372" s="140" t="str">
        <f t="shared" si="74"/>
        <v/>
      </c>
      <c r="R372" s="119" t="str">
        <f t="shared" si="75"/>
        <v/>
      </c>
    </row>
    <row r="373" spans="1:18" x14ac:dyDescent="0.25">
      <c r="A373" s="103" t="str">
        <f t="shared" si="76"/>
        <v/>
      </c>
      <c r="B373" s="88" t="str">
        <f t="shared" si="77"/>
        <v/>
      </c>
      <c r="C373" s="73" t="str">
        <f t="shared" si="78"/>
        <v/>
      </c>
      <c r="D373" s="104" t="str">
        <f t="shared" si="79"/>
        <v/>
      </c>
      <c r="E373" s="104" t="str">
        <f t="shared" si="80"/>
        <v/>
      </c>
      <c r="F373" s="104" t="str">
        <f t="shared" si="70"/>
        <v/>
      </c>
      <c r="G373" s="73" t="str">
        <f t="shared" si="71"/>
        <v/>
      </c>
      <c r="L373" s="139" t="str">
        <f t="shared" si="81"/>
        <v/>
      </c>
      <c r="M373" s="116" t="str">
        <f t="shared" si="82"/>
        <v/>
      </c>
      <c r="N373" s="119" t="str">
        <f t="shared" si="83"/>
        <v/>
      </c>
      <c r="O373" s="140" t="str">
        <f t="shared" si="72"/>
        <v/>
      </c>
      <c r="P373" s="140" t="str">
        <f t="shared" si="73"/>
        <v/>
      </c>
      <c r="Q373" s="140" t="str">
        <f t="shared" si="74"/>
        <v/>
      </c>
      <c r="R373" s="119" t="str">
        <f t="shared" si="75"/>
        <v/>
      </c>
    </row>
    <row r="374" spans="1:18" x14ac:dyDescent="0.25">
      <c r="A374" s="103" t="str">
        <f t="shared" si="76"/>
        <v/>
      </c>
      <c r="B374" s="88" t="str">
        <f t="shared" si="77"/>
        <v/>
      </c>
      <c r="C374" s="73" t="str">
        <f t="shared" si="78"/>
        <v/>
      </c>
      <c r="D374" s="104" t="str">
        <f t="shared" si="79"/>
        <v/>
      </c>
      <c r="E374" s="104" t="str">
        <f t="shared" si="80"/>
        <v/>
      </c>
      <c r="F374" s="104" t="str">
        <f t="shared" si="70"/>
        <v/>
      </c>
      <c r="G374" s="73" t="str">
        <f t="shared" si="71"/>
        <v/>
      </c>
      <c r="L374" s="139" t="str">
        <f t="shared" si="81"/>
        <v/>
      </c>
      <c r="M374" s="116" t="str">
        <f t="shared" si="82"/>
        <v/>
      </c>
      <c r="N374" s="119" t="str">
        <f t="shared" si="83"/>
        <v/>
      </c>
      <c r="O374" s="140" t="str">
        <f t="shared" si="72"/>
        <v/>
      </c>
      <c r="P374" s="140" t="str">
        <f t="shared" si="73"/>
        <v/>
      </c>
      <c r="Q374" s="140" t="str">
        <f t="shared" si="74"/>
        <v/>
      </c>
      <c r="R374" s="119" t="str">
        <f t="shared" si="75"/>
        <v/>
      </c>
    </row>
    <row r="375" spans="1:18" x14ac:dyDescent="0.25">
      <c r="A375" s="103" t="str">
        <f t="shared" si="76"/>
        <v/>
      </c>
      <c r="B375" s="88" t="str">
        <f t="shared" si="77"/>
        <v/>
      </c>
      <c r="C375" s="73" t="str">
        <f t="shared" si="78"/>
        <v/>
      </c>
      <c r="D375" s="104" t="str">
        <f t="shared" si="79"/>
        <v/>
      </c>
      <c r="E375" s="104" t="str">
        <f t="shared" si="80"/>
        <v/>
      </c>
      <c r="F375" s="104" t="str">
        <f t="shared" si="70"/>
        <v/>
      </c>
      <c r="G375" s="73" t="str">
        <f t="shared" si="71"/>
        <v/>
      </c>
      <c r="L375" s="139" t="str">
        <f t="shared" si="81"/>
        <v/>
      </c>
      <c r="M375" s="116" t="str">
        <f t="shared" si="82"/>
        <v/>
      </c>
      <c r="N375" s="119" t="str">
        <f t="shared" si="83"/>
        <v/>
      </c>
      <c r="O375" s="140" t="str">
        <f t="shared" si="72"/>
        <v/>
      </c>
      <c r="P375" s="140" t="str">
        <f t="shared" si="73"/>
        <v/>
      </c>
      <c r="Q375" s="140" t="str">
        <f t="shared" si="74"/>
        <v/>
      </c>
      <c r="R375" s="119" t="str">
        <f t="shared" si="75"/>
        <v/>
      </c>
    </row>
    <row r="376" spans="1:18" x14ac:dyDescent="0.25">
      <c r="A376" s="103" t="str">
        <f t="shared" si="76"/>
        <v/>
      </c>
      <c r="B376" s="88" t="str">
        <f t="shared" si="77"/>
        <v/>
      </c>
      <c r="C376" s="73" t="str">
        <f t="shared" si="78"/>
        <v/>
      </c>
      <c r="D376" s="104" t="str">
        <f t="shared" si="79"/>
        <v/>
      </c>
      <c r="E376" s="104" t="str">
        <f t="shared" si="80"/>
        <v/>
      </c>
      <c r="F376" s="104" t="str">
        <f t="shared" si="70"/>
        <v/>
      </c>
      <c r="G376" s="73" t="str">
        <f t="shared" si="71"/>
        <v/>
      </c>
      <c r="L376" s="139" t="str">
        <f t="shared" si="81"/>
        <v/>
      </c>
      <c r="M376" s="116" t="str">
        <f t="shared" si="82"/>
        <v/>
      </c>
      <c r="N376" s="119" t="str">
        <f t="shared" si="83"/>
        <v/>
      </c>
      <c r="O376" s="140" t="str">
        <f t="shared" si="72"/>
        <v/>
      </c>
      <c r="P376" s="140" t="str">
        <f t="shared" si="73"/>
        <v/>
      </c>
      <c r="Q376" s="140" t="str">
        <f t="shared" si="74"/>
        <v/>
      </c>
      <c r="R376" s="119" t="str">
        <f t="shared" si="75"/>
        <v/>
      </c>
    </row>
    <row r="377" spans="1:18" x14ac:dyDescent="0.25">
      <c r="A377" s="103" t="str">
        <f t="shared" si="76"/>
        <v/>
      </c>
      <c r="B377" s="88" t="str">
        <f t="shared" si="77"/>
        <v/>
      </c>
      <c r="C377" s="73" t="str">
        <f t="shared" si="78"/>
        <v/>
      </c>
      <c r="D377" s="104" t="str">
        <f t="shared" si="79"/>
        <v/>
      </c>
      <c r="E377" s="104" t="str">
        <f t="shared" si="80"/>
        <v/>
      </c>
      <c r="F377" s="104" t="str">
        <f t="shared" si="70"/>
        <v/>
      </c>
      <c r="G377" s="73" t="str">
        <f t="shared" si="71"/>
        <v/>
      </c>
      <c r="L377" s="139" t="str">
        <f t="shared" si="81"/>
        <v/>
      </c>
      <c r="M377" s="116" t="str">
        <f t="shared" si="82"/>
        <v/>
      </c>
      <c r="N377" s="119" t="str">
        <f t="shared" si="83"/>
        <v/>
      </c>
      <c r="O377" s="140" t="str">
        <f t="shared" si="72"/>
        <v/>
      </c>
      <c r="P377" s="140" t="str">
        <f t="shared" si="73"/>
        <v/>
      </c>
      <c r="Q377" s="140" t="str">
        <f t="shared" si="74"/>
        <v/>
      </c>
      <c r="R377" s="119" t="str">
        <f t="shared" si="75"/>
        <v/>
      </c>
    </row>
    <row r="378" spans="1:18" x14ac:dyDescent="0.25">
      <c r="A378" s="103" t="str">
        <f t="shared" si="76"/>
        <v/>
      </c>
      <c r="B378" s="88" t="str">
        <f t="shared" si="77"/>
        <v/>
      </c>
      <c r="C378" s="73" t="str">
        <f t="shared" si="78"/>
        <v/>
      </c>
      <c r="D378" s="104" t="str">
        <f t="shared" si="79"/>
        <v/>
      </c>
      <c r="E378" s="104" t="str">
        <f t="shared" si="80"/>
        <v/>
      </c>
      <c r="F378" s="104" t="str">
        <f t="shared" si="70"/>
        <v/>
      </c>
      <c r="G378" s="73" t="str">
        <f t="shared" si="71"/>
        <v/>
      </c>
      <c r="L378" s="139" t="str">
        <f t="shared" si="81"/>
        <v/>
      </c>
      <c r="M378" s="116" t="str">
        <f t="shared" si="82"/>
        <v/>
      </c>
      <c r="N378" s="119" t="str">
        <f t="shared" si="83"/>
        <v/>
      </c>
      <c r="O378" s="140" t="str">
        <f t="shared" si="72"/>
        <v/>
      </c>
      <c r="P378" s="140" t="str">
        <f t="shared" si="73"/>
        <v/>
      </c>
      <c r="Q378" s="140" t="str">
        <f t="shared" si="74"/>
        <v/>
      </c>
      <c r="R378" s="119" t="str">
        <f t="shared" si="75"/>
        <v/>
      </c>
    </row>
    <row r="379" spans="1:18" x14ac:dyDescent="0.25">
      <c r="A379" s="103" t="str">
        <f t="shared" si="76"/>
        <v/>
      </c>
      <c r="B379" s="88" t="str">
        <f t="shared" si="77"/>
        <v/>
      </c>
      <c r="C379" s="73" t="str">
        <f t="shared" si="78"/>
        <v/>
      </c>
      <c r="D379" s="104" t="str">
        <f t="shared" si="79"/>
        <v/>
      </c>
      <c r="E379" s="104" t="str">
        <f t="shared" si="80"/>
        <v/>
      </c>
      <c r="F379" s="104" t="str">
        <f t="shared" si="70"/>
        <v/>
      </c>
      <c r="G379" s="73" t="str">
        <f t="shared" si="71"/>
        <v/>
      </c>
      <c r="L379" s="139" t="str">
        <f t="shared" si="81"/>
        <v/>
      </c>
      <c r="M379" s="116" t="str">
        <f t="shared" si="82"/>
        <v/>
      </c>
      <c r="N379" s="119" t="str">
        <f t="shared" si="83"/>
        <v/>
      </c>
      <c r="O379" s="140" t="str">
        <f t="shared" si="72"/>
        <v/>
      </c>
      <c r="P379" s="140" t="str">
        <f t="shared" si="73"/>
        <v/>
      </c>
      <c r="Q379" s="140" t="str">
        <f t="shared" si="74"/>
        <v/>
      </c>
      <c r="R379" s="119" t="str">
        <f t="shared" si="75"/>
        <v/>
      </c>
    </row>
    <row r="380" spans="1:18" x14ac:dyDescent="0.25">
      <c r="A380" s="103" t="str">
        <f t="shared" si="76"/>
        <v/>
      </c>
      <c r="B380" s="88" t="str">
        <f t="shared" si="77"/>
        <v/>
      </c>
      <c r="C380" s="73" t="str">
        <f t="shared" si="78"/>
        <v/>
      </c>
      <c r="D380" s="104" t="str">
        <f t="shared" si="79"/>
        <v/>
      </c>
      <c r="E380" s="104" t="str">
        <f t="shared" si="80"/>
        <v/>
      </c>
      <c r="F380" s="104" t="str">
        <f t="shared" si="70"/>
        <v/>
      </c>
      <c r="G380" s="73" t="str">
        <f t="shared" si="71"/>
        <v/>
      </c>
      <c r="L380" s="139" t="str">
        <f t="shared" si="81"/>
        <v/>
      </c>
      <c r="M380" s="116" t="str">
        <f t="shared" si="82"/>
        <v/>
      </c>
      <c r="N380" s="119" t="str">
        <f t="shared" si="83"/>
        <v/>
      </c>
      <c r="O380" s="140" t="str">
        <f t="shared" si="72"/>
        <v/>
      </c>
      <c r="P380" s="140" t="str">
        <f t="shared" si="73"/>
        <v/>
      </c>
      <c r="Q380" s="140" t="str">
        <f t="shared" si="74"/>
        <v/>
      </c>
      <c r="R380" s="119" t="str">
        <f t="shared" si="75"/>
        <v/>
      </c>
    </row>
    <row r="381" spans="1:18" x14ac:dyDescent="0.25">
      <c r="A381" s="103" t="str">
        <f t="shared" si="76"/>
        <v/>
      </c>
      <c r="B381" s="88" t="str">
        <f t="shared" si="77"/>
        <v/>
      </c>
      <c r="C381" s="73" t="str">
        <f t="shared" si="78"/>
        <v/>
      </c>
      <c r="D381" s="104" t="str">
        <f t="shared" si="79"/>
        <v/>
      </c>
      <c r="E381" s="104" t="str">
        <f t="shared" si="80"/>
        <v/>
      </c>
      <c r="F381" s="104" t="str">
        <f t="shared" si="70"/>
        <v/>
      </c>
      <c r="G381" s="73" t="str">
        <f t="shared" si="71"/>
        <v/>
      </c>
      <c r="L381" s="139" t="str">
        <f t="shared" si="81"/>
        <v/>
      </c>
      <c r="M381" s="116" t="str">
        <f t="shared" si="82"/>
        <v/>
      </c>
      <c r="N381" s="119" t="str">
        <f t="shared" si="83"/>
        <v/>
      </c>
      <c r="O381" s="140" t="str">
        <f t="shared" si="72"/>
        <v/>
      </c>
      <c r="P381" s="140" t="str">
        <f t="shared" si="73"/>
        <v/>
      </c>
      <c r="Q381" s="140" t="str">
        <f t="shared" si="74"/>
        <v/>
      </c>
      <c r="R381" s="119" t="str">
        <f t="shared" si="75"/>
        <v/>
      </c>
    </row>
    <row r="382" spans="1:18" x14ac:dyDescent="0.25">
      <c r="A382" s="103" t="str">
        <f t="shared" si="76"/>
        <v/>
      </c>
      <c r="B382" s="88" t="str">
        <f t="shared" si="77"/>
        <v/>
      </c>
      <c r="C382" s="73" t="str">
        <f t="shared" si="78"/>
        <v/>
      </c>
      <c r="D382" s="104" t="str">
        <f t="shared" si="79"/>
        <v/>
      </c>
      <c r="E382" s="104" t="str">
        <f t="shared" si="80"/>
        <v/>
      </c>
      <c r="F382" s="104" t="str">
        <f t="shared" si="70"/>
        <v/>
      </c>
      <c r="G382" s="73" t="str">
        <f t="shared" si="71"/>
        <v/>
      </c>
      <c r="L382" s="139" t="str">
        <f t="shared" si="81"/>
        <v/>
      </c>
      <c r="M382" s="116" t="str">
        <f t="shared" si="82"/>
        <v/>
      </c>
      <c r="N382" s="119" t="str">
        <f t="shared" si="83"/>
        <v/>
      </c>
      <c r="O382" s="140" t="str">
        <f t="shared" si="72"/>
        <v/>
      </c>
      <c r="P382" s="140" t="str">
        <f t="shared" si="73"/>
        <v/>
      </c>
      <c r="Q382" s="140" t="str">
        <f t="shared" si="74"/>
        <v/>
      </c>
      <c r="R382" s="119" t="str">
        <f t="shared" si="75"/>
        <v/>
      </c>
    </row>
    <row r="383" spans="1:18" x14ac:dyDescent="0.25">
      <c r="A383" s="103" t="str">
        <f t="shared" si="76"/>
        <v/>
      </c>
      <c r="B383" s="88" t="str">
        <f t="shared" si="77"/>
        <v/>
      </c>
      <c r="C383" s="73" t="str">
        <f t="shared" si="78"/>
        <v/>
      </c>
      <c r="D383" s="104" t="str">
        <f t="shared" si="79"/>
        <v/>
      </c>
      <c r="E383" s="104" t="str">
        <f t="shared" si="80"/>
        <v/>
      </c>
      <c r="F383" s="104" t="str">
        <f t="shared" si="70"/>
        <v/>
      </c>
      <c r="G383" s="73" t="str">
        <f t="shared" si="71"/>
        <v/>
      </c>
      <c r="L383" s="139" t="str">
        <f t="shared" si="81"/>
        <v/>
      </c>
      <c r="M383" s="116" t="str">
        <f t="shared" si="82"/>
        <v/>
      </c>
      <c r="N383" s="119" t="str">
        <f t="shared" si="83"/>
        <v/>
      </c>
      <c r="O383" s="140" t="str">
        <f t="shared" si="72"/>
        <v/>
      </c>
      <c r="P383" s="140" t="str">
        <f t="shared" si="73"/>
        <v/>
      </c>
      <c r="Q383" s="140" t="str">
        <f t="shared" si="74"/>
        <v/>
      </c>
      <c r="R383" s="119" t="str">
        <f t="shared" si="75"/>
        <v/>
      </c>
    </row>
    <row r="384" spans="1:18" x14ac:dyDescent="0.25">
      <c r="A384" s="103" t="str">
        <f t="shared" si="76"/>
        <v/>
      </c>
      <c r="B384" s="88" t="str">
        <f t="shared" si="77"/>
        <v/>
      </c>
      <c r="C384" s="73" t="str">
        <f t="shared" si="78"/>
        <v/>
      </c>
      <c r="D384" s="104" t="str">
        <f t="shared" si="79"/>
        <v/>
      </c>
      <c r="E384" s="104" t="str">
        <f t="shared" si="80"/>
        <v/>
      </c>
      <c r="F384" s="104" t="str">
        <f t="shared" si="70"/>
        <v/>
      </c>
      <c r="G384" s="73" t="str">
        <f t="shared" si="71"/>
        <v/>
      </c>
      <c r="L384" s="139" t="str">
        <f t="shared" si="81"/>
        <v/>
      </c>
      <c r="M384" s="116" t="str">
        <f t="shared" si="82"/>
        <v/>
      </c>
      <c r="N384" s="119" t="str">
        <f t="shared" si="83"/>
        <v/>
      </c>
      <c r="O384" s="140" t="str">
        <f t="shared" si="72"/>
        <v/>
      </c>
      <c r="P384" s="140" t="str">
        <f t="shared" si="73"/>
        <v/>
      </c>
      <c r="Q384" s="140" t="str">
        <f t="shared" si="74"/>
        <v/>
      </c>
      <c r="R384" s="119" t="str">
        <f t="shared" si="75"/>
        <v/>
      </c>
    </row>
    <row r="385" spans="1:18" x14ac:dyDescent="0.25">
      <c r="A385" s="103" t="str">
        <f t="shared" si="76"/>
        <v/>
      </c>
      <c r="B385" s="88" t="str">
        <f t="shared" si="77"/>
        <v/>
      </c>
      <c r="C385" s="73" t="str">
        <f t="shared" si="78"/>
        <v/>
      </c>
      <c r="D385" s="104" t="str">
        <f t="shared" si="79"/>
        <v/>
      </c>
      <c r="E385" s="104" t="str">
        <f t="shared" si="80"/>
        <v/>
      </c>
      <c r="F385" s="104" t="str">
        <f t="shared" si="70"/>
        <v/>
      </c>
      <c r="G385" s="73" t="str">
        <f t="shared" si="71"/>
        <v/>
      </c>
      <c r="L385" s="139" t="str">
        <f t="shared" si="81"/>
        <v/>
      </c>
      <c r="M385" s="116" t="str">
        <f t="shared" si="82"/>
        <v/>
      </c>
      <c r="N385" s="119" t="str">
        <f t="shared" si="83"/>
        <v/>
      </c>
      <c r="O385" s="140" t="str">
        <f t="shared" si="72"/>
        <v/>
      </c>
      <c r="P385" s="140" t="str">
        <f t="shared" si="73"/>
        <v/>
      </c>
      <c r="Q385" s="140" t="str">
        <f t="shared" si="74"/>
        <v/>
      </c>
      <c r="R385" s="119" t="str">
        <f t="shared" si="75"/>
        <v/>
      </c>
    </row>
    <row r="386" spans="1:18" x14ac:dyDescent="0.25">
      <c r="A386" s="103" t="str">
        <f t="shared" si="76"/>
        <v/>
      </c>
      <c r="B386" s="88" t="str">
        <f t="shared" si="77"/>
        <v/>
      </c>
      <c r="C386" s="73" t="str">
        <f t="shared" si="78"/>
        <v/>
      </c>
      <c r="D386" s="104" t="str">
        <f t="shared" si="79"/>
        <v/>
      </c>
      <c r="E386" s="104" t="str">
        <f t="shared" si="80"/>
        <v/>
      </c>
      <c r="F386" s="104" t="str">
        <f t="shared" si="70"/>
        <v/>
      </c>
      <c r="G386" s="73" t="str">
        <f t="shared" si="71"/>
        <v/>
      </c>
      <c r="L386" s="139" t="str">
        <f t="shared" si="81"/>
        <v/>
      </c>
      <c r="M386" s="116" t="str">
        <f t="shared" si="82"/>
        <v/>
      </c>
      <c r="N386" s="119" t="str">
        <f t="shared" si="83"/>
        <v/>
      </c>
      <c r="O386" s="140" t="str">
        <f t="shared" si="72"/>
        <v/>
      </c>
      <c r="P386" s="140" t="str">
        <f t="shared" si="73"/>
        <v/>
      </c>
      <c r="Q386" s="140" t="str">
        <f t="shared" si="74"/>
        <v/>
      </c>
      <c r="R386" s="119" t="str">
        <f t="shared" si="75"/>
        <v/>
      </c>
    </row>
    <row r="387" spans="1:18" x14ac:dyDescent="0.25">
      <c r="A387" s="103" t="str">
        <f t="shared" si="76"/>
        <v/>
      </c>
      <c r="B387" s="88" t="str">
        <f t="shared" si="77"/>
        <v/>
      </c>
      <c r="C387" s="73" t="str">
        <f t="shared" si="78"/>
        <v/>
      </c>
      <c r="D387" s="104" t="str">
        <f t="shared" si="79"/>
        <v/>
      </c>
      <c r="E387" s="104" t="str">
        <f t="shared" si="80"/>
        <v/>
      </c>
      <c r="F387" s="104" t="str">
        <f t="shared" si="70"/>
        <v/>
      </c>
      <c r="G387" s="73" t="str">
        <f t="shared" si="71"/>
        <v/>
      </c>
      <c r="L387" s="139" t="str">
        <f t="shared" si="81"/>
        <v/>
      </c>
      <c r="M387" s="116" t="str">
        <f t="shared" si="82"/>
        <v/>
      </c>
      <c r="N387" s="119" t="str">
        <f t="shared" si="83"/>
        <v/>
      </c>
      <c r="O387" s="140" t="str">
        <f t="shared" si="72"/>
        <v/>
      </c>
      <c r="P387" s="140" t="str">
        <f t="shared" si="73"/>
        <v/>
      </c>
      <c r="Q387" s="140" t="str">
        <f t="shared" si="74"/>
        <v/>
      </c>
      <c r="R387" s="119" t="str">
        <f t="shared" si="75"/>
        <v/>
      </c>
    </row>
    <row r="388" spans="1:18" x14ac:dyDescent="0.25">
      <c r="A388" s="103" t="str">
        <f t="shared" si="76"/>
        <v/>
      </c>
      <c r="B388" s="88" t="str">
        <f t="shared" si="77"/>
        <v/>
      </c>
      <c r="C388" s="73" t="str">
        <f t="shared" si="78"/>
        <v/>
      </c>
      <c r="D388" s="104" t="str">
        <f t="shared" si="79"/>
        <v/>
      </c>
      <c r="E388" s="104" t="str">
        <f t="shared" si="80"/>
        <v/>
      </c>
      <c r="F388" s="104" t="str">
        <f t="shared" si="70"/>
        <v/>
      </c>
      <c r="G388" s="73" t="str">
        <f t="shared" si="71"/>
        <v/>
      </c>
      <c r="L388" s="139" t="str">
        <f t="shared" si="81"/>
        <v/>
      </c>
      <c r="M388" s="116" t="str">
        <f t="shared" si="82"/>
        <v/>
      </c>
      <c r="N388" s="119" t="str">
        <f t="shared" si="83"/>
        <v/>
      </c>
      <c r="O388" s="140" t="str">
        <f t="shared" si="72"/>
        <v/>
      </c>
      <c r="P388" s="140" t="str">
        <f t="shared" si="73"/>
        <v/>
      </c>
      <c r="Q388" s="140" t="str">
        <f t="shared" si="74"/>
        <v/>
      </c>
      <c r="R388" s="119" t="str">
        <f t="shared" si="75"/>
        <v/>
      </c>
    </row>
    <row r="389" spans="1:18" x14ac:dyDescent="0.25">
      <c r="A389" s="103" t="str">
        <f t="shared" si="76"/>
        <v/>
      </c>
      <c r="B389" s="88" t="str">
        <f t="shared" si="77"/>
        <v/>
      </c>
      <c r="C389" s="73" t="str">
        <f t="shared" si="78"/>
        <v/>
      </c>
      <c r="D389" s="104" t="str">
        <f t="shared" si="79"/>
        <v/>
      </c>
      <c r="E389" s="104" t="str">
        <f t="shared" si="80"/>
        <v/>
      </c>
      <c r="F389" s="104" t="str">
        <f t="shared" si="70"/>
        <v/>
      </c>
      <c r="G389" s="73" t="str">
        <f t="shared" si="71"/>
        <v/>
      </c>
      <c r="L389" s="139" t="str">
        <f t="shared" si="81"/>
        <v/>
      </c>
      <c r="M389" s="116" t="str">
        <f t="shared" si="82"/>
        <v/>
      </c>
      <c r="N389" s="119" t="str">
        <f t="shared" si="83"/>
        <v/>
      </c>
      <c r="O389" s="140" t="str">
        <f t="shared" si="72"/>
        <v/>
      </c>
      <c r="P389" s="140" t="str">
        <f t="shared" si="73"/>
        <v/>
      </c>
      <c r="Q389" s="140" t="str">
        <f t="shared" si="74"/>
        <v/>
      </c>
      <c r="R389" s="119" t="str">
        <f t="shared" si="75"/>
        <v/>
      </c>
    </row>
    <row r="390" spans="1:18" x14ac:dyDescent="0.25">
      <c r="A390" s="103" t="str">
        <f t="shared" si="76"/>
        <v/>
      </c>
      <c r="B390" s="88" t="str">
        <f t="shared" si="77"/>
        <v/>
      </c>
      <c r="C390" s="73" t="str">
        <f t="shared" si="78"/>
        <v/>
      </c>
      <c r="D390" s="104" t="str">
        <f t="shared" si="79"/>
        <v/>
      </c>
      <c r="E390" s="104" t="str">
        <f t="shared" si="80"/>
        <v/>
      </c>
      <c r="F390" s="104" t="str">
        <f t="shared" si="70"/>
        <v/>
      </c>
      <c r="G390" s="73" t="str">
        <f t="shared" si="71"/>
        <v/>
      </c>
      <c r="L390" s="139" t="str">
        <f t="shared" si="81"/>
        <v/>
      </c>
      <c r="M390" s="116" t="str">
        <f t="shared" si="82"/>
        <v/>
      </c>
      <c r="N390" s="119" t="str">
        <f t="shared" si="83"/>
        <v/>
      </c>
      <c r="O390" s="140" t="str">
        <f t="shared" si="72"/>
        <v/>
      </c>
      <c r="P390" s="140" t="str">
        <f t="shared" si="73"/>
        <v/>
      </c>
      <c r="Q390" s="140" t="str">
        <f t="shared" si="74"/>
        <v/>
      </c>
      <c r="R390" s="119" t="str">
        <f t="shared" si="75"/>
        <v/>
      </c>
    </row>
    <row r="391" spans="1:18" x14ac:dyDescent="0.25">
      <c r="A391" s="103" t="str">
        <f t="shared" si="76"/>
        <v/>
      </c>
      <c r="B391" s="88" t="str">
        <f t="shared" si="77"/>
        <v/>
      </c>
      <c r="C391" s="73" t="str">
        <f t="shared" si="78"/>
        <v/>
      </c>
      <c r="D391" s="104" t="str">
        <f t="shared" si="79"/>
        <v/>
      </c>
      <c r="E391" s="104" t="str">
        <f t="shared" si="80"/>
        <v/>
      </c>
      <c r="F391" s="104" t="str">
        <f t="shared" si="70"/>
        <v/>
      </c>
      <c r="G391" s="73" t="str">
        <f t="shared" si="71"/>
        <v/>
      </c>
      <c r="L391" s="139" t="str">
        <f t="shared" si="81"/>
        <v/>
      </c>
      <c r="M391" s="116" t="str">
        <f t="shared" si="82"/>
        <v/>
      </c>
      <c r="N391" s="119" t="str">
        <f t="shared" si="83"/>
        <v/>
      </c>
      <c r="O391" s="140" t="str">
        <f t="shared" si="72"/>
        <v/>
      </c>
      <c r="P391" s="140" t="str">
        <f t="shared" si="73"/>
        <v/>
      </c>
      <c r="Q391" s="140" t="str">
        <f t="shared" si="74"/>
        <v/>
      </c>
      <c r="R391" s="119" t="str">
        <f t="shared" si="75"/>
        <v/>
      </c>
    </row>
    <row r="392" spans="1:18" x14ac:dyDescent="0.25">
      <c r="A392" s="103" t="str">
        <f t="shared" si="76"/>
        <v/>
      </c>
      <c r="B392" s="88" t="str">
        <f t="shared" si="77"/>
        <v/>
      </c>
      <c r="C392" s="73" t="str">
        <f t="shared" si="78"/>
        <v/>
      </c>
      <c r="D392" s="104" t="str">
        <f t="shared" si="79"/>
        <v/>
      </c>
      <c r="E392" s="104" t="str">
        <f t="shared" si="80"/>
        <v/>
      </c>
      <c r="F392" s="104" t="str">
        <f t="shared" si="70"/>
        <v/>
      </c>
      <c r="G392" s="73" t="str">
        <f t="shared" si="71"/>
        <v/>
      </c>
      <c r="L392" s="139" t="str">
        <f t="shared" si="81"/>
        <v/>
      </c>
      <c r="M392" s="116" t="str">
        <f t="shared" si="82"/>
        <v/>
      </c>
      <c r="N392" s="119" t="str">
        <f t="shared" si="83"/>
        <v/>
      </c>
      <c r="O392" s="140" t="str">
        <f t="shared" si="72"/>
        <v/>
      </c>
      <c r="P392" s="140" t="str">
        <f t="shared" si="73"/>
        <v/>
      </c>
      <c r="Q392" s="140" t="str">
        <f t="shared" si="74"/>
        <v/>
      </c>
      <c r="R392" s="119" t="str">
        <f t="shared" si="75"/>
        <v/>
      </c>
    </row>
    <row r="393" spans="1:18" x14ac:dyDescent="0.25">
      <c r="A393" s="103" t="str">
        <f t="shared" si="76"/>
        <v/>
      </c>
      <c r="B393" s="88" t="str">
        <f t="shared" si="77"/>
        <v/>
      </c>
      <c r="C393" s="73" t="str">
        <f t="shared" si="78"/>
        <v/>
      </c>
      <c r="D393" s="104" t="str">
        <f t="shared" si="79"/>
        <v/>
      </c>
      <c r="E393" s="104" t="str">
        <f t="shared" si="80"/>
        <v/>
      </c>
      <c r="F393" s="104" t="str">
        <f t="shared" si="70"/>
        <v/>
      </c>
      <c r="G393" s="73" t="str">
        <f t="shared" si="71"/>
        <v/>
      </c>
      <c r="L393" s="139" t="str">
        <f t="shared" si="81"/>
        <v/>
      </c>
      <c r="M393" s="116" t="str">
        <f t="shared" si="82"/>
        <v/>
      </c>
      <c r="N393" s="119" t="str">
        <f t="shared" si="83"/>
        <v/>
      </c>
      <c r="O393" s="140" t="str">
        <f t="shared" si="72"/>
        <v/>
      </c>
      <c r="P393" s="140" t="str">
        <f t="shared" si="73"/>
        <v/>
      </c>
      <c r="Q393" s="140" t="str">
        <f t="shared" si="74"/>
        <v/>
      </c>
      <c r="R393" s="119" t="str">
        <f t="shared" si="75"/>
        <v/>
      </c>
    </row>
    <row r="394" spans="1:18" x14ac:dyDescent="0.25">
      <c r="A394" s="103" t="str">
        <f t="shared" si="76"/>
        <v/>
      </c>
      <c r="B394" s="88" t="str">
        <f t="shared" si="77"/>
        <v/>
      </c>
      <c r="C394" s="73" t="str">
        <f t="shared" si="78"/>
        <v/>
      </c>
      <c r="D394" s="104" t="str">
        <f t="shared" si="79"/>
        <v/>
      </c>
      <c r="E394" s="104" t="str">
        <f t="shared" si="80"/>
        <v/>
      </c>
      <c r="F394" s="104" t="str">
        <f t="shared" si="70"/>
        <v/>
      </c>
      <c r="G394" s="73" t="str">
        <f t="shared" si="71"/>
        <v/>
      </c>
      <c r="L394" s="139" t="str">
        <f t="shared" si="81"/>
        <v/>
      </c>
      <c r="M394" s="116" t="str">
        <f t="shared" si="82"/>
        <v/>
      </c>
      <c r="N394" s="119" t="str">
        <f t="shared" si="83"/>
        <v/>
      </c>
      <c r="O394" s="140" t="str">
        <f t="shared" si="72"/>
        <v/>
      </c>
      <c r="P394" s="140" t="str">
        <f t="shared" si="73"/>
        <v/>
      </c>
      <c r="Q394" s="140" t="str">
        <f t="shared" si="74"/>
        <v/>
      </c>
      <c r="R394" s="119" t="str">
        <f t="shared" si="75"/>
        <v/>
      </c>
    </row>
    <row r="395" spans="1:18" x14ac:dyDescent="0.25">
      <c r="A395" s="103" t="str">
        <f t="shared" si="76"/>
        <v/>
      </c>
      <c r="B395" s="88" t="str">
        <f t="shared" si="77"/>
        <v/>
      </c>
      <c r="C395" s="73" t="str">
        <f t="shared" si="78"/>
        <v/>
      </c>
      <c r="D395" s="104" t="str">
        <f t="shared" si="79"/>
        <v/>
      </c>
      <c r="E395" s="104" t="str">
        <f t="shared" si="80"/>
        <v/>
      </c>
      <c r="F395" s="104" t="str">
        <f t="shared" si="70"/>
        <v/>
      </c>
      <c r="G395" s="73" t="str">
        <f t="shared" si="71"/>
        <v/>
      </c>
      <c r="L395" s="139" t="str">
        <f t="shared" si="81"/>
        <v/>
      </c>
      <c r="M395" s="116" t="str">
        <f t="shared" si="82"/>
        <v/>
      </c>
      <c r="N395" s="119" t="str">
        <f t="shared" si="83"/>
        <v/>
      </c>
      <c r="O395" s="140" t="str">
        <f t="shared" si="72"/>
        <v/>
      </c>
      <c r="P395" s="140" t="str">
        <f t="shared" si="73"/>
        <v/>
      </c>
      <c r="Q395" s="140" t="str">
        <f t="shared" si="74"/>
        <v/>
      </c>
      <c r="R395" s="119" t="str">
        <f t="shared" si="75"/>
        <v/>
      </c>
    </row>
    <row r="396" spans="1:18" x14ac:dyDescent="0.25">
      <c r="A396" s="103" t="str">
        <f t="shared" si="76"/>
        <v/>
      </c>
      <c r="B396" s="88" t="str">
        <f t="shared" si="77"/>
        <v/>
      </c>
      <c r="C396" s="73" t="str">
        <f t="shared" si="78"/>
        <v/>
      </c>
      <c r="D396" s="104" t="str">
        <f t="shared" si="79"/>
        <v/>
      </c>
      <c r="E396" s="104" t="str">
        <f t="shared" si="80"/>
        <v/>
      </c>
      <c r="F396" s="104" t="str">
        <f t="shared" si="70"/>
        <v/>
      </c>
      <c r="G396" s="73" t="str">
        <f t="shared" si="71"/>
        <v/>
      </c>
      <c r="L396" s="139" t="str">
        <f t="shared" si="81"/>
        <v/>
      </c>
      <c r="M396" s="116" t="str">
        <f t="shared" si="82"/>
        <v/>
      </c>
      <c r="N396" s="119" t="str">
        <f t="shared" si="83"/>
        <v/>
      </c>
      <c r="O396" s="140" t="str">
        <f t="shared" si="72"/>
        <v/>
      </c>
      <c r="P396" s="140" t="str">
        <f t="shared" si="73"/>
        <v/>
      </c>
      <c r="Q396" s="140" t="str">
        <f t="shared" si="74"/>
        <v/>
      </c>
      <c r="R396" s="119" t="str">
        <f t="shared" si="75"/>
        <v/>
      </c>
    </row>
    <row r="397" spans="1:18" x14ac:dyDescent="0.25">
      <c r="A397" s="103" t="str">
        <f t="shared" si="76"/>
        <v/>
      </c>
      <c r="B397" s="88" t="str">
        <f t="shared" si="77"/>
        <v/>
      </c>
      <c r="C397" s="73" t="str">
        <f t="shared" si="78"/>
        <v/>
      </c>
      <c r="D397" s="104" t="str">
        <f t="shared" si="79"/>
        <v/>
      </c>
      <c r="E397" s="104" t="str">
        <f t="shared" si="80"/>
        <v/>
      </c>
      <c r="F397" s="104" t="str">
        <f t="shared" si="70"/>
        <v/>
      </c>
      <c r="G397" s="73" t="str">
        <f t="shared" si="71"/>
        <v/>
      </c>
      <c r="L397" s="139" t="str">
        <f t="shared" si="81"/>
        <v/>
      </c>
      <c r="M397" s="116" t="str">
        <f t="shared" si="82"/>
        <v/>
      </c>
      <c r="N397" s="119" t="str">
        <f t="shared" si="83"/>
        <v/>
      </c>
      <c r="O397" s="140" t="str">
        <f t="shared" si="72"/>
        <v/>
      </c>
      <c r="P397" s="140" t="str">
        <f t="shared" si="73"/>
        <v/>
      </c>
      <c r="Q397" s="140" t="str">
        <f t="shared" si="74"/>
        <v/>
      </c>
      <c r="R397" s="119" t="str">
        <f t="shared" si="75"/>
        <v/>
      </c>
    </row>
    <row r="398" spans="1:18" x14ac:dyDescent="0.25">
      <c r="A398" s="103" t="str">
        <f t="shared" si="76"/>
        <v/>
      </c>
      <c r="B398" s="88" t="str">
        <f t="shared" si="77"/>
        <v/>
      </c>
      <c r="C398" s="73" t="str">
        <f t="shared" si="78"/>
        <v/>
      </c>
      <c r="D398" s="104" t="str">
        <f t="shared" si="79"/>
        <v/>
      </c>
      <c r="E398" s="104" t="str">
        <f t="shared" si="80"/>
        <v/>
      </c>
      <c r="F398" s="104" t="str">
        <f t="shared" si="70"/>
        <v/>
      </c>
      <c r="G398" s="73" t="str">
        <f t="shared" si="71"/>
        <v/>
      </c>
      <c r="L398" s="139" t="str">
        <f t="shared" si="81"/>
        <v/>
      </c>
      <c r="M398" s="116" t="str">
        <f t="shared" si="82"/>
        <v/>
      </c>
      <c r="N398" s="119" t="str">
        <f t="shared" si="83"/>
        <v/>
      </c>
      <c r="O398" s="140" t="str">
        <f t="shared" si="72"/>
        <v/>
      </c>
      <c r="P398" s="140" t="str">
        <f t="shared" si="73"/>
        <v/>
      </c>
      <c r="Q398" s="140" t="str">
        <f t="shared" si="74"/>
        <v/>
      </c>
      <c r="R398" s="119" t="str">
        <f t="shared" si="75"/>
        <v/>
      </c>
    </row>
    <row r="399" spans="1:18" x14ac:dyDescent="0.25">
      <c r="A399" s="103" t="str">
        <f t="shared" si="76"/>
        <v/>
      </c>
      <c r="B399" s="88" t="str">
        <f t="shared" si="77"/>
        <v/>
      </c>
      <c r="C399" s="73" t="str">
        <f t="shared" si="78"/>
        <v/>
      </c>
      <c r="D399" s="104" t="str">
        <f t="shared" si="79"/>
        <v/>
      </c>
      <c r="E399" s="104" t="str">
        <f t="shared" si="80"/>
        <v/>
      </c>
      <c r="F399" s="104" t="str">
        <f t="shared" si="70"/>
        <v/>
      </c>
      <c r="G399" s="73" t="str">
        <f t="shared" si="71"/>
        <v/>
      </c>
      <c r="L399" s="139" t="str">
        <f t="shared" si="81"/>
        <v/>
      </c>
      <c r="M399" s="116" t="str">
        <f t="shared" si="82"/>
        <v/>
      </c>
      <c r="N399" s="119" t="str">
        <f t="shared" si="83"/>
        <v/>
      </c>
      <c r="O399" s="140" t="str">
        <f t="shared" si="72"/>
        <v/>
      </c>
      <c r="P399" s="140" t="str">
        <f t="shared" si="73"/>
        <v/>
      </c>
      <c r="Q399" s="140" t="str">
        <f t="shared" si="74"/>
        <v/>
      </c>
      <c r="R399" s="119" t="str">
        <f t="shared" si="75"/>
        <v/>
      </c>
    </row>
    <row r="400" spans="1:18" x14ac:dyDescent="0.25">
      <c r="A400" s="103" t="str">
        <f t="shared" si="76"/>
        <v/>
      </c>
      <c r="B400" s="88" t="str">
        <f t="shared" si="77"/>
        <v/>
      </c>
      <c r="C400" s="73" t="str">
        <f t="shared" si="78"/>
        <v/>
      </c>
      <c r="D400" s="104" t="str">
        <f t="shared" si="79"/>
        <v/>
      </c>
      <c r="E400" s="104" t="str">
        <f t="shared" si="80"/>
        <v/>
      </c>
      <c r="F400" s="104" t="str">
        <f t="shared" ref="F400:F463" si="84">IF(B400="","",SUM(D400:E400))</f>
        <v/>
      </c>
      <c r="G400" s="73" t="str">
        <f t="shared" ref="G400:G463" si="85">IF(B400="","",SUM(C400)-SUM(E400))</f>
        <v/>
      </c>
      <c r="L400" s="139" t="str">
        <f t="shared" si="81"/>
        <v/>
      </c>
      <c r="M400" s="116" t="str">
        <f t="shared" si="82"/>
        <v/>
      </c>
      <c r="N400" s="119" t="str">
        <f t="shared" si="83"/>
        <v/>
      </c>
      <c r="O400" s="140" t="str">
        <f t="shared" ref="O400:O463" si="86">IF(M400="","",IPMT($P$11/12,M400,$P$7,-$P$8,$P$9,0))</f>
        <v/>
      </c>
      <c r="P400" s="140" t="str">
        <f t="shared" ref="P400:P463" si="87">IF(M400="","",PPMT($P$11/12,M400,$P$7,-$P$8,$P$9,0))</f>
        <v/>
      </c>
      <c r="Q400" s="140" t="str">
        <f t="shared" ref="Q400:Q463" si="88">IF(M400="","",SUM(O400:P400))</f>
        <v/>
      </c>
      <c r="R400" s="119" t="str">
        <f t="shared" ref="R400:R463" si="89">IF(M400="","",SUM(N400)-SUM(P400))</f>
        <v/>
      </c>
    </row>
    <row r="401" spans="1:18" x14ac:dyDescent="0.25">
      <c r="A401" s="103" t="str">
        <f t="shared" ref="A401:A464" si="90">IF(B401="","",EDATE(A400,1))</f>
        <v/>
      </c>
      <c r="B401" s="88" t="str">
        <f t="shared" ref="B401:B464" si="91">IF(B400="","",IF(SUM(B400)+1&lt;=$E$7,SUM(B400)+1,""))</f>
        <v/>
      </c>
      <c r="C401" s="73" t="str">
        <f t="shared" ref="C401:C464" si="92">IF(B401="","",G400)</f>
        <v/>
      </c>
      <c r="D401" s="104" t="str">
        <f t="shared" ref="D401:D464" si="93">IF(B401="","",IPMT($E$11/12,B401,$E$7,-$E$8,$E$9,0))</f>
        <v/>
      </c>
      <c r="E401" s="104" t="str">
        <f t="shared" ref="E401:E464" si="94">IF(B401="","",PPMT($E$11/12,B401,$E$7,-$E$8,$E$9,0))</f>
        <v/>
      </c>
      <c r="F401" s="104" t="str">
        <f t="shared" si="84"/>
        <v/>
      </c>
      <c r="G401" s="73" t="str">
        <f t="shared" si="85"/>
        <v/>
      </c>
      <c r="L401" s="139" t="str">
        <f t="shared" ref="L401:L464" si="95">IF(M401="","",EDATE(L400,1))</f>
        <v/>
      </c>
      <c r="M401" s="116" t="str">
        <f t="shared" ref="M401:M464" si="96">IF(M400="","",IF(SUM(M400)+1&lt;=$E$7,SUM(M400)+1,""))</f>
        <v/>
      </c>
      <c r="N401" s="119" t="str">
        <f t="shared" ref="N401:N464" si="97">IF(M401="","",R400)</f>
        <v/>
      </c>
      <c r="O401" s="140" t="str">
        <f t="shared" si="86"/>
        <v/>
      </c>
      <c r="P401" s="140" t="str">
        <f t="shared" si="87"/>
        <v/>
      </c>
      <c r="Q401" s="140" t="str">
        <f t="shared" si="88"/>
        <v/>
      </c>
      <c r="R401" s="119" t="str">
        <f t="shared" si="89"/>
        <v/>
      </c>
    </row>
    <row r="402" spans="1:18" x14ac:dyDescent="0.25">
      <c r="A402" s="103" t="str">
        <f t="shared" si="90"/>
        <v/>
      </c>
      <c r="B402" s="88" t="str">
        <f t="shared" si="91"/>
        <v/>
      </c>
      <c r="C402" s="73" t="str">
        <f t="shared" si="92"/>
        <v/>
      </c>
      <c r="D402" s="104" t="str">
        <f t="shared" si="93"/>
        <v/>
      </c>
      <c r="E402" s="104" t="str">
        <f t="shared" si="94"/>
        <v/>
      </c>
      <c r="F402" s="104" t="str">
        <f t="shared" si="84"/>
        <v/>
      </c>
      <c r="G402" s="73" t="str">
        <f t="shared" si="85"/>
        <v/>
      </c>
      <c r="L402" s="139" t="str">
        <f t="shared" si="95"/>
        <v/>
      </c>
      <c r="M402" s="116" t="str">
        <f t="shared" si="96"/>
        <v/>
      </c>
      <c r="N402" s="119" t="str">
        <f t="shared" si="97"/>
        <v/>
      </c>
      <c r="O402" s="140" t="str">
        <f t="shared" si="86"/>
        <v/>
      </c>
      <c r="P402" s="140" t="str">
        <f t="shared" si="87"/>
        <v/>
      </c>
      <c r="Q402" s="140" t="str">
        <f t="shared" si="88"/>
        <v/>
      </c>
      <c r="R402" s="119" t="str">
        <f t="shared" si="89"/>
        <v/>
      </c>
    </row>
    <row r="403" spans="1:18" x14ac:dyDescent="0.25">
      <c r="A403" s="103" t="str">
        <f t="shared" si="90"/>
        <v/>
      </c>
      <c r="B403" s="88" t="str">
        <f t="shared" si="91"/>
        <v/>
      </c>
      <c r="C403" s="73" t="str">
        <f t="shared" si="92"/>
        <v/>
      </c>
      <c r="D403" s="104" t="str">
        <f t="shared" si="93"/>
        <v/>
      </c>
      <c r="E403" s="104" t="str">
        <f t="shared" si="94"/>
        <v/>
      </c>
      <c r="F403" s="104" t="str">
        <f t="shared" si="84"/>
        <v/>
      </c>
      <c r="G403" s="73" t="str">
        <f t="shared" si="85"/>
        <v/>
      </c>
      <c r="L403" s="139" t="str">
        <f t="shared" si="95"/>
        <v/>
      </c>
      <c r="M403" s="116" t="str">
        <f t="shared" si="96"/>
        <v/>
      </c>
      <c r="N403" s="119" t="str">
        <f t="shared" si="97"/>
        <v/>
      </c>
      <c r="O403" s="140" t="str">
        <f t="shared" si="86"/>
        <v/>
      </c>
      <c r="P403" s="140" t="str">
        <f t="shared" si="87"/>
        <v/>
      </c>
      <c r="Q403" s="140" t="str">
        <f t="shared" si="88"/>
        <v/>
      </c>
      <c r="R403" s="119" t="str">
        <f t="shared" si="89"/>
        <v/>
      </c>
    </row>
    <row r="404" spans="1:18" x14ac:dyDescent="0.25">
      <c r="A404" s="103" t="str">
        <f t="shared" si="90"/>
        <v/>
      </c>
      <c r="B404" s="88" t="str">
        <f t="shared" si="91"/>
        <v/>
      </c>
      <c r="C404" s="73" t="str">
        <f t="shared" si="92"/>
        <v/>
      </c>
      <c r="D404" s="104" t="str">
        <f t="shared" si="93"/>
        <v/>
      </c>
      <c r="E404" s="104" t="str">
        <f t="shared" si="94"/>
        <v/>
      </c>
      <c r="F404" s="104" t="str">
        <f t="shared" si="84"/>
        <v/>
      </c>
      <c r="G404" s="73" t="str">
        <f t="shared" si="85"/>
        <v/>
      </c>
      <c r="L404" s="139" t="str">
        <f t="shared" si="95"/>
        <v/>
      </c>
      <c r="M404" s="116" t="str">
        <f t="shared" si="96"/>
        <v/>
      </c>
      <c r="N404" s="119" t="str">
        <f t="shared" si="97"/>
        <v/>
      </c>
      <c r="O404" s="140" t="str">
        <f t="shared" si="86"/>
        <v/>
      </c>
      <c r="P404" s="140" t="str">
        <f t="shared" si="87"/>
        <v/>
      </c>
      <c r="Q404" s="140" t="str">
        <f t="shared" si="88"/>
        <v/>
      </c>
      <c r="R404" s="119" t="str">
        <f t="shared" si="89"/>
        <v/>
      </c>
    </row>
    <row r="405" spans="1:18" x14ac:dyDescent="0.25">
      <c r="A405" s="103" t="str">
        <f t="shared" si="90"/>
        <v/>
      </c>
      <c r="B405" s="88" t="str">
        <f t="shared" si="91"/>
        <v/>
      </c>
      <c r="C405" s="73" t="str">
        <f t="shared" si="92"/>
        <v/>
      </c>
      <c r="D405" s="104" t="str">
        <f t="shared" si="93"/>
        <v/>
      </c>
      <c r="E405" s="104" t="str">
        <f t="shared" si="94"/>
        <v/>
      </c>
      <c r="F405" s="104" t="str">
        <f t="shared" si="84"/>
        <v/>
      </c>
      <c r="G405" s="73" t="str">
        <f t="shared" si="85"/>
        <v/>
      </c>
      <c r="L405" s="139" t="str">
        <f t="shared" si="95"/>
        <v/>
      </c>
      <c r="M405" s="116" t="str">
        <f t="shared" si="96"/>
        <v/>
      </c>
      <c r="N405" s="119" t="str">
        <f t="shared" si="97"/>
        <v/>
      </c>
      <c r="O405" s="140" t="str">
        <f t="shared" si="86"/>
        <v/>
      </c>
      <c r="P405" s="140" t="str">
        <f t="shared" si="87"/>
        <v/>
      </c>
      <c r="Q405" s="140" t="str">
        <f t="shared" si="88"/>
        <v/>
      </c>
      <c r="R405" s="119" t="str">
        <f t="shared" si="89"/>
        <v/>
      </c>
    </row>
    <row r="406" spans="1:18" x14ac:dyDescent="0.25">
      <c r="A406" s="103" t="str">
        <f t="shared" si="90"/>
        <v/>
      </c>
      <c r="B406" s="88" t="str">
        <f t="shared" si="91"/>
        <v/>
      </c>
      <c r="C406" s="73" t="str">
        <f t="shared" si="92"/>
        <v/>
      </c>
      <c r="D406" s="104" t="str">
        <f t="shared" si="93"/>
        <v/>
      </c>
      <c r="E406" s="104" t="str">
        <f t="shared" si="94"/>
        <v/>
      </c>
      <c r="F406" s="104" t="str">
        <f t="shared" si="84"/>
        <v/>
      </c>
      <c r="G406" s="73" t="str">
        <f t="shared" si="85"/>
        <v/>
      </c>
      <c r="L406" s="139" t="str">
        <f t="shared" si="95"/>
        <v/>
      </c>
      <c r="M406" s="116" t="str">
        <f t="shared" si="96"/>
        <v/>
      </c>
      <c r="N406" s="119" t="str">
        <f t="shared" si="97"/>
        <v/>
      </c>
      <c r="O406" s="140" t="str">
        <f t="shared" si="86"/>
        <v/>
      </c>
      <c r="P406" s="140" t="str">
        <f t="shared" si="87"/>
        <v/>
      </c>
      <c r="Q406" s="140" t="str">
        <f t="shared" si="88"/>
        <v/>
      </c>
      <c r="R406" s="119" t="str">
        <f t="shared" si="89"/>
        <v/>
      </c>
    </row>
    <row r="407" spans="1:18" x14ac:dyDescent="0.25">
      <c r="A407" s="103" t="str">
        <f t="shared" si="90"/>
        <v/>
      </c>
      <c r="B407" s="88" t="str">
        <f t="shared" si="91"/>
        <v/>
      </c>
      <c r="C407" s="73" t="str">
        <f t="shared" si="92"/>
        <v/>
      </c>
      <c r="D407" s="104" t="str">
        <f t="shared" si="93"/>
        <v/>
      </c>
      <c r="E407" s="104" t="str">
        <f t="shared" si="94"/>
        <v/>
      </c>
      <c r="F407" s="104" t="str">
        <f t="shared" si="84"/>
        <v/>
      </c>
      <c r="G407" s="73" t="str">
        <f t="shared" si="85"/>
        <v/>
      </c>
      <c r="L407" s="139" t="str">
        <f t="shared" si="95"/>
        <v/>
      </c>
      <c r="M407" s="116" t="str">
        <f t="shared" si="96"/>
        <v/>
      </c>
      <c r="N407" s="119" t="str">
        <f t="shared" si="97"/>
        <v/>
      </c>
      <c r="O407" s="140" t="str">
        <f t="shared" si="86"/>
        <v/>
      </c>
      <c r="P407" s="140" t="str">
        <f t="shared" si="87"/>
        <v/>
      </c>
      <c r="Q407" s="140" t="str">
        <f t="shared" si="88"/>
        <v/>
      </c>
      <c r="R407" s="119" t="str">
        <f t="shared" si="89"/>
        <v/>
      </c>
    </row>
    <row r="408" spans="1:18" x14ac:dyDescent="0.25">
      <c r="A408" s="103" t="str">
        <f t="shared" si="90"/>
        <v/>
      </c>
      <c r="B408" s="88" t="str">
        <f t="shared" si="91"/>
        <v/>
      </c>
      <c r="C408" s="73" t="str">
        <f t="shared" si="92"/>
        <v/>
      </c>
      <c r="D408" s="104" t="str">
        <f t="shared" si="93"/>
        <v/>
      </c>
      <c r="E408" s="104" t="str">
        <f t="shared" si="94"/>
        <v/>
      </c>
      <c r="F408" s="104" t="str">
        <f t="shared" si="84"/>
        <v/>
      </c>
      <c r="G408" s="73" t="str">
        <f t="shared" si="85"/>
        <v/>
      </c>
      <c r="L408" s="139" t="str">
        <f t="shared" si="95"/>
        <v/>
      </c>
      <c r="M408" s="116" t="str">
        <f t="shared" si="96"/>
        <v/>
      </c>
      <c r="N408" s="119" t="str">
        <f t="shared" si="97"/>
        <v/>
      </c>
      <c r="O408" s="140" t="str">
        <f t="shared" si="86"/>
        <v/>
      </c>
      <c r="P408" s="140" t="str">
        <f t="shared" si="87"/>
        <v/>
      </c>
      <c r="Q408" s="140" t="str">
        <f t="shared" si="88"/>
        <v/>
      </c>
      <c r="R408" s="119" t="str">
        <f t="shared" si="89"/>
        <v/>
      </c>
    </row>
    <row r="409" spans="1:18" x14ac:dyDescent="0.25">
      <c r="A409" s="103" t="str">
        <f t="shared" si="90"/>
        <v/>
      </c>
      <c r="B409" s="88" t="str">
        <f t="shared" si="91"/>
        <v/>
      </c>
      <c r="C409" s="73" t="str">
        <f t="shared" si="92"/>
        <v/>
      </c>
      <c r="D409" s="104" t="str">
        <f t="shared" si="93"/>
        <v/>
      </c>
      <c r="E409" s="104" t="str">
        <f t="shared" si="94"/>
        <v/>
      </c>
      <c r="F409" s="104" t="str">
        <f t="shared" si="84"/>
        <v/>
      </c>
      <c r="G409" s="73" t="str">
        <f t="shared" si="85"/>
        <v/>
      </c>
      <c r="L409" s="139" t="str">
        <f t="shared" si="95"/>
        <v/>
      </c>
      <c r="M409" s="116" t="str">
        <f t="shared" si="96"/>
        <v/>
      </c>
      <c r="N409" s="119" t="str">
        <f t="shared" si="97"/>
        <v/>
      </c>
      <c r="O409" s="140" t="str">
        <f t="shared" si="86"/>
        <v/>
      </c>
      <c r="P409" s="140" t="str">
        <f t="shared" si="87"/>
        <v/>
      </c>
      <c r="Q409" s="140" t="str">
        <f t="shared" si="88"/>
        <v/>
      </c>
      <c r="R409" s="119" t="str">
        <f t="shared" si="89"/>
        <v/>
      </c>
    </row>
    <row r="410" spans="1:18" x14ac:dyDescent="0.25">
      <c r="A410" s="103" t="str">
        <f t="shared" si="90"/>
        <v/>
      </c>
      <c r="B410" s="88" t="str">
        <f t="shared" si="91"/>
        <v/>
      </c>
      <c r="C410" s="73" t="str">
        <f t="shared" si="92"/>
        <v/>
      </c>
      <c r="D410" s="104" t="str">
        <f t="shared" si="93"/>
        <v/>
      </c>
      <c r="E410" s="104" t="str">
        <f t="shared" si="94"/>
        <v/>
      </c>
      <c r="F410" s="104" t="str">
        <f t="shared" si="84"/>
        <v/>
      </c>
      <c r="G410" s="73" t="str">
        <f t="shared" si="85"/>
        <v/>
      </c>
      <c r="L410" s="139" t="str">
        <f t="shared" si="95"/>
        <v/>
      </c>
      <c r="M410" s="116" t="str">
        <f t="shared" si="96"/>
        <v/>
      </c>
      <c r="N410" s="119" t="str">
        <f t="shared" si="97"/>
        <v/>
      </c>
      <c r="O410" s="140" t="str">
        <f t="shared" si="86"/>
        <v/>
      </c>
      <c r="P410" s="140" t="str">
        <f t="shared" si="87"/>
        <v/>
      </c>
      <c r="Q410" s="140" t="str">
        <f t="shared" si="88"/>
        <v/>
      </c>
      <c r="R410" s="119" t="str">
        <f t="shared" si="89"/>
        <v/>
      </c>
    </row>
    <row r="411" spans="1:18" x14ac:dyDescent="0.25">
      <c r="A411" s="103" t="str">
        <f t="shared" si="90"/>
        <v/>
      </c>
      <c r="B411" s="88" t="str">
        <f t="shared" si="91"/>
        <v/>
      </c>
      <c r="C411" s="73" t="str">
        <f t="shared" si="92"/>
        <v/>
      </c>
      <c r="D411" s="104" t="str">
        <f t="shared" si="93"/>
        <v/>
      </c>
      <c r="E411" s="104" t="str">
        <f t="shared" si="94"/>
        <v/>
      </c>
      <c r="F411" s="104" t="str">
        <f t="shared" si="84"/>
        <v/>
      </c>
      <c r="G411" s="73" t="str">
        <f t="shared" si="85"/>
        <v/>
      </c>
      <c r="L411" s="139" t="str">
        <f t="shared" si="95"/>
        <v/>
      </c>
      <c r="M411" s="116" t="str">
        <f t="shared" si="96"/>
        <v/>
      </c>
      <c r="N411" s="119" t="str">
        <f t="shared" si="97"/>
        <v/>
      </c>
      <c r="O411" s="140" t="str">
        <f t="shared" si="86"/>
        <v/>
      </c>
      <c r="P411" s="140" t="str">
        <f t="shared" si="87"/>
        <v/>
      </c>
      <c r="Q411" s="140" t="str">
        <f t="shared" si="88"/>
        <v/>
      </c>
      <c r="R411" s="119" t="str">
        <f t="shared" si="89"/>
        <v/>
      </c>
    </row>
    <row r="412" spans="1:18" x14ac:dyDescent="0.25">
      <c r="A412" s="103" t="str">
        <f t="shared" si="90"/>
        <v/>
      </c>
      <c r="B412" s="88" t="str">
        <f t="shared" si="91"/>
        <v/>
      </c>
      <c r="C412" s="73" t="str">
        <f t="shared" si="92"/>
        <v/>
      </c>
      <c r="D412" s="104" t="str">
        <f t="shared" si="93"/>
        <v/>
      </c>
      <c r="E412" s="104" t="str">
        <f t="shared" si="94"/>
        <v/>
      </c>
      <c r="F412" s="104" t="str">
        <f t="shared" si="84"/>
        <v/>
      </c>
      <c r="G412" s="73" t="str">
        <f t="shared" si="85"/>
        <v/>
      </c>
      <c r="L412" s="139" t="str">
        <f t="shared" si="95"/>
        <v/>
      </c>
      <c r="M412" s="116" t="str">
        <f t="shared" si="96"/>
        <v/>
      </c>
      <c r="N412" s="119" t="str">
        <f t="shared" si="97"/>
        <v/>
      </c>
      <c r="O412" s="140" t="str">
        <f t="shared" si="86"/>
        <v/>
      </c>
      <c r="P412" s="140" t="str">
        <f t="shared" si="87"/>
        <v/>
      </c>
      <c r="Q412" s="140" t="str">
        <f t="shared" si="88"/>
        <v/>
      </c>
      <c r="R412" s="119" t="str">
        <f t="shared" si="89"/>
        <v/>
      </c>
    </row>
    <row r="413" spans="1:18" x14ac:dyDescent="0.25">
      <c r="A413" s="103" t="str">
        <f t="shared" si="90"/>
        <v/>
      </c>
      <c r="B413" s="88" t="str">
        <f t="shared" si="91"/>
        <v/>
      </c>
      <c r="C413" s="73" t="str">
        <f t="shared" si="92"/>
        <v/>
      </c>
      <c r="D413" s="104" t="str">
        <f t="shared" si="93"/>
        <v/>
      </c>
      <c r="E413" s="104" t="str">
        <f t="shared" si="94"/>
        <v/>
      </c>
      <c r="F413" s="104" t="str">
        <f t="shared" si="84"/>
        <v/>
      </c>
      <c r="G413" s="73" t="str">
        <f t="shared" si="85"/>
        <v/>
      </c>
      <c r="L413" s="139" t="str">
        <f t="shared" si="95"/>
        <v/>
      </c>
      <c r="M413" s="116" t="str">
        <f t="shared" si="96"/>
        <v/>
      </c>
      <c r="N413" s="119" t="str">
        <f t="shared" si="97"/>
        <v/>
      </c>
      <c r="O413" s="140" t="str">
        <f t="shared" si="86"/>
        <v/>
      </c>
      <c r="P413" s="140" t="str">
        <f t="shared" si="87"/>
        <v/>
      </c>
      <c r="Q413" s="140" t="str">
        <f t="shared" si="88"/>
        <v/>
      </c>
      <c r="R413" s="119" t="str">
        <f t="shared" si="89"/>
        <v/>
      </c>
    </row>
    <row r="414" spans="1:18" x14ac:dyDescent="0.25">
      <c r="A414" s="103" t="str">
        <f t="shared" si="90"/>
        <v/>
      </c>
      <c r="B414" s="88" t="str">
        <f t="shared" si="91"/>
        <v/>
      </c>
      <c r="C414" s="73" t="str">
        <f t="shared" si="92"/>
        <v/>
      </c>
      <c r="D414" s="104" t="str">
        <f t="shared" si="93"/>
        <v/>
      </c>
      <c r="E414" s="104" t="str">
        <f t="shared" si="94"/>
        <v/>
      </c>
      <c r="F414" s="104" t="str">
        <f t="shared" si="84"/>
        <v/>
      </c>
      <c r="G414" s="73" t="str">
        <f t="shared" si="85"/>
        <v/>
      </c>
      <c r="L414" s="139" t="str">
        <f t="shared" si="95"/>
        <v/>
      </c>
      <c r="M414" s="116" t="str">
        <f t="shared" si="96"/>
        <v/>
      </c>
      <c r="N414" s="119" t="str">
        <f t="shared" si="97"/>
        <v/>
      </c>
      <c r="O414" s="140" t="str">
        <f t="shared" si="86"/>
        <v/>
      </c>
      <c r="P414" s="140" t="str">
        <f t="shared" si="87"/>
        <v/>
      </c>
      <c r="Q414" s="140" t="str">
        <f t="shared" si="88"/>
        <v/>
      </c>
      <c r="R414" s="119" t="str">
        <f t="shared" si="89"/>
        <v/>
      </c>
    </row>
    <row r="415" spans="1:18" x14ac:dyDescent="0.25">
      <c r="A415" s="103" t="str">
        <f t="shared" si="90"/>
        <v/>
      </c>
      <c r="B415" s="88" t="str">
        <f t="shared" si="91"/>
        <v/>
      </c>
      <c r="C415" s="73" t="str">
        <f t="shared" si="92"/>
        <v/>
      </c>
      <c r="D415" s="104" t="str">
        <f t="shared" si="93"/>
        <v/>
      </c>
      <c r="E415" s="104" t="str">
        <f t="shared" si="94"/>
        <v/>
      </c>
      <c r="F415" s="104" t="str">
        <f t="shared" si="84"/>
        <v/>
      </c>
      <c r="G415" s="73" t="str">
        <f t="shared" si="85"/>
        <v/>
      </c>
      <c r="L415" s="139" t="str">
        <f t="shared" si="95"/>
        <v/>
      </c>
      <c r="M415" s="116" t="str">
        <f t="shared" si="96"/>
        <v/>
      </c>
      <c r="N415" s="119" t="str">
        <f t="shared" si="97"/>
        <v/>
      </c>
      <c r="O415" s="140" t="str">
        <f t="shared" si="86"/>
        <v/>
      </c>
      <c r="P415" s="140" t="str">
        <f t="shared" si="87"/>
        <v/>
      </c>
      <c r="Q415" s="140" t="str">
        <f t="shared" si="88"/>
        <v/>
      </c>
      <c r="R415" s="119" t="str">
        <f t="shared" si="89"/>
        <v/>
      </c>
    </row>
    <row r="416" spans="1:18" x14ac:dyDescent="0.25">
      <c r="A416" s="103" t="str">
        <f t="shared" si="90"/>
        <v/>
      </c>
      <c r="B416" s="88" t="str">
        <f t="shared" si="91"/>
        <v/>
      </c>
      <c r="C416" s="73" t="str">
        <f t="shared" si="92"/>
        <v/>
      </c>
      <c r="D416" s="104" t="str">
        <f t="shared" si="93"/>
        <v/>
      </c>
      <c r="E416" s="104" t="str">
        <f t="shared" si="94"/>
        <v/>
      </c>
      <c r="F416" s="104" t="str">
        <f t="shared" si="84"/>
        <v/>
      </c>
      <c r="G416" s="73" t="str">
        <f t="shared" si="85"/>
        <v/>
      </c>
      <c r="L416" s="139" t="str">
        <f t="shared" si="95"/>
        <v/>
      </c>
      <c r="M416" s="116" t="str">
        <f t="shared" si="96"/>
        <v/>
      </c>
      <c r="N416" s="119" t="str">
        <f t="shared" si="97"/>
        <v/>
      </c>
      <c r="O416" s="140" t="str">
        <f t="shared" si="86"/>
        <v/>
      </c>
      <c r="P416" s="140" t="str">
        <f t="shared" si="87"/>
        <v/>
      </c>
      <c r="Q416" s="140" t="str">
        <f t="shared" si="88"/>
        <v/>
      </c>
      <c r="R416" s="119" t="str">
        <f t="shared" si="89"/>
        <v/>
      </c>
    </row>
    <row r="417" spans="1:18" x14ac:dyDescent="0.25">
      <c r="A417" s="103" t="str">
        <f t="shared" si="90"/>
        <v/>
      </c>
      <c r="B417" s="88" t="str">
        <f t="shared" si="91"/>
        <v/>
      </c>
      <c r="C417" s="73" t="str">
        <f t="shared" si="92"/>
        <v/>
      </c>
      <c r="D417" s="104" t="str">
        <f t="shared" si="93"/>
        <v/>
      </c>
      <c r="E417" s="104" t="str">
        <f t="shared" si="94"/>
        <v/>
      </c>
      <c r="F417" s="104" t="str">
        <f t="shared" si="84"/>
        <v/>
      </c>
      <c r="G417" s="73" t="str">
        <f t="shared" si="85"/>
        <v/>
      </c>
      <c r="L417" s="139" t="str">
        <f t="shared" si="95"/>
        <v/>
      </c>
      <c r="M417" s="116" t="str">
        <f t="shared" si="96"/>
        <v/>
      </c>
      <c r="N417" s="119" t="str">
        <f t="shared" si="97"/>
        <v/>
      </c>
      <c r="O417" s="140" t="str">
        <f t="shared" si="86"/>
        <v/>
      </c>
      <c r="P417" s="140" t="str">
        <f t="shared" si="87"/>
        <v/>
      </c>
      <c r="Q417" s="140" t="str">
        <f t="shared" si="88"/>
        <v/>
      </c>
      <c r="R417" s="119" t="str">
        <f t="shared" si="89"/>
        <v/>
      </c>
    </row>
    <row r="418" spans="1:18" x14ac:dyDescent="0.25">
      <c r="A418" s="103" t="str">
        <f t="shared" si="90"/>
        <v/>
      </c>
      <c r="B418" s="88" t="str">
        <f t="shared" si="91"/>
        <v/>
      </c>
      <c r="C418" s="73" t="str">
        <f t="shared" si="92"/>
        <v/>
      </c>
      <c r="D418" s="104" t="str">
        <f t="shared" si="93"/>
        <v/>
      </c>
      <c r="E418" s="104" t="str">
        <f t="shared" si="94"/>
        <v/>
      </c>
      <c r="F418" s="104" t="str">
        <f t="shared" si="84"/>
        <v/>
      </c>
      <c r="G418" s="73" t="str">
        <f t="shared" si="85"/>
        <v/>
      </c>
      <c r="L418" s="139" t="str">
        <f t="shared" si="95"/>
        <v/>
      </c>
      <c r="M418" s="116" t="str">
        <f t="shared" si="96"/>
        <v/>
      </c>
      <c r="N418" s="119" t="str">
        <f t="shared" si="97"/>
        <v/>
      </c>
      <c r="O418" s="140" t="str">
        <f t="shared" si="86"/>
        <v/>
      </c>
      <c r="P418" s="140" t="str">
        <f t="shared" si="87"/>
        <v/>
      </c>
      <c r="Q418" s="140" t="str">
        <f t="shared" si="88"/>
        <v/>
      </c>
      <c r="R418" s="119" t="str">
        <f t="shared" si="89"/>
        <v/>
      </c>
    </row>
    <row r="419" spans="1:18" x14ac:dyDescent="0.25">
      <c r="A419" s="103" t="str">
        <f t="shared" si="90"/>
        <v/>
      </c>
      <c r="B419" s="88" t="str">
        <f t="shared" si="91"/>
        <v/>
      </c>
      <c r="C419" s="73" t="str">
        <f t="shared" si="92"/>
        <v/>
      </c>
      <c r="D419" s="104" t="str">
        <f t="shared" si="93"/>
        <v/>
      </c>
      <c r="E419" s="104" t="str">
        <f t="shared" si="94"/>
        <v/>
      </c>
      <c r="F419" s="104" t="str">
        <f t="shared" si="84"/>
        <v/>
      </c>
      <c r="G419" s="73" t="str">
        <f t="shared" si="85"/>
        <v/>
      </c>
      <c r="L419" s="139" t="str">
        <f t="shared" si="95"/>
        <v/>
      </c>
      <c r="M419" s="116" t="str">
        <f t="shared" si="96"/>
        <v/>
      </c>
      <c r="N419" s="119" t="str">
        <f t="shared" si="97"/>
        <v/>
      </c>
      <c r="O419" s="140" t="str">
        <f t="shared" si="86"/>
        <v/>
      </c>
      <c r="P419" s="140" t="str">
        <f t="shared" si="87"/>
        <v/>
      </c>
      <c r="Q419" s="140" t="str">
        <f t="shared" si="88"/>
        <v/>
      </c>
      <c r="R419" s="119" t="str">
        <f t="shared" si="89"/>
        <v/>
      </c>
    </row>
    <row r="420" spans="1:18" x14ac:dyDescent="0.25">
      <c r="A420" s="103" t="str">
        <f t="shared" si="90"/>
        <v/>
      </c>
      <c r="B420" s="88" t="str">
        <f t="shared" si="91"/>
        <v/>
      </c>
      <c r="C420" s="73" t="str">
        <f t="shared" si="92"/>
        <v/>
      </c>
      <c r="D420" s="104" t="str">
        <f t="shared" si="93"/>
        <v/>
      </c>
      <c r="E420" s="104" t="str">
        <f t="shared" si="94"/>
        <v/>
      </c>
      <c r="F420" s="104" t="str">
        <f t="shared" si="84"/>
        <v/>
      </c>
      <c r="G420" s="73" t="str">
        <f t="shared" si="85"/>
        <v/>
      </c>
      <c r="L420" s="139" t="str">
        <f t="shared" si="95"/>
        <v/>
      </c>
      <c r="M420" s="116" t="str">
        <f t="shared" si="96"/>
        <v/>
      </c>
      <c r="N420" s="119" t="str">
        <f t="shared" si="97"/>
        <v/>
      </c>
      <c r="O420" s="140" t="str">
        <f t="shared" si="86"/>
        <v/>
      </c>
      <c r="P420" s="140" t="str">
        <f t="shared" si="87"/>
        <v/>
      </c>
      <c r="Q420" s="140" t="str">
        <f t="shared" si="88"/>
        <v/>
      </c>
      <c r="R420" s="119" t="str">
        <f t="shared" si="89"/>
        <v/>
      </c>
    </row>
    <row r="421" spans="1:18" x14ac:dyDescent="0.25">
      <c r="A421" s="103" t="str">
        <f t="shared" si="90"/>
        <v/>
      </c>
      <c r="B421" s="88" t="str">
        <f t="shared" si="91"/>
        <v/>
      </c>
      <c r="C421" s="73" t="str">
        <f t="shared" si="92"/>
        <v/>
      </c>
      <c r="D421" s="104" t="str">
        <f t="shared" si="93"/>
        <v/>
      </c>
      <c r="E421" s="104" t="str">
        <f t="shared" si="94"/>
        <v/>
      </c>
      <c r="F421" s="104" t="str">
        <f t="shared" si="84"/>
        <v/>
      </c>
      <c r="G421" s="73" t="str">
        <f t="shared" si="85"/>
        <v/>
      </c>
      <c r="L421" s="139" t="str">
        <f t="shared" si="95"/>
        <v/>
      </c>
      <c r="M421" s="116" t="str">
        <f t="shared" si="96"/>
        <v/>
      </c>
      <c r="N421" s="119" t="str">
        <f t="shared" si="97"/>
        <v/>
      </c>
      <c r="O421" s="140" t="str">
        <f t="shared" si="86"/>
        <v/>
      </c>
      <c r="P421" s="140" t="str">
        <f t="shared" si="87"/>
        <v/>
      </c>
      <c r="Q421" s="140" t="str">
        <f t="shared" si="88"/>
        <v/>
      </c>
      <c r="R421" s="119" t="str">
        <f t="shared" si="89"/>
        <v/>
      </c>
    </row>
    <row r="422" spans="1:18" x14ac:dyDescent="0.25">
      <c r="A422" s="103" t="str">
        <f t="shared" si="90"/>
        <v/>
      </c>
      <c r="B422" s="88" t="str">
        <f t="shared" si="91"/>
        <v/>
      </c>
      <c r="C422" s="73" t="str">
        <f t="shared" si="92"/>
        <v/>
      </c>
      <c r="D422" s="104" t="str">
        <f t="shared" si="93"/>
        <v/>
      </c>
      <c r="E422" s="104" t="str">
        <f t="shared" si="94"/>
        <v/>
      </c>
      <c r="F422" s="104" t="str">
        <f t="shared" si="84"/>
        <v/>
      </c>
      <c r="G422" s="73" t="str">
        <f t="shared" si="85"/>
        <v/>
      </c>
      <c r="L422" s="139" t="str">
        <f t="shared" si="95"/>
        <v/>
      </c>
      <c r="M422" s="116" t="str">
        <f t="shared" si="96"/>
        <v/>
      </c>
      <c r="N422" s="119" t="str">
        <f t="shared" si="97"/>
        <v/>
      </c>
      <c r="O422" s="140" t="str">
        <f t="shared" si="86"/>
        <v/>
      </c>
      <c r="P422" s="140" t="str">
        <f t="shared" si="87"/>
        <v/>
      </c>
      <c r="Q422" s="140" t="str">
        <f t="shared" si="88"/>
        <v/>
      </c>
      <c r="R422" s="119" t="str">
        <f t="shared" si="89"/>
        <v/>
      </c>
    </row>
    <row r="423" spans="1:18" x14ac:dyDescent="0.25">
      <c r="A423" s="103" t="str">
        <f t="shared" si="90"/>
        <v/>
      </c>
      <c r="B423" s="88" t="str">
        <f t="shared" si="91"/>
        <v/>
      </c>
      <c r="C423" s="73" t="str">
        <f t="shared" si="92"/>
        <v/>
      </c>
      <c r="D423" s="104" t="str">
        <f t="shared" si="93"/>
        <v/>
      </c>
      <c r="E423" s="104" t="str">
        <f t="shared" si="94"/>
        <v/>
      </c>
      <c r="F423" s="104" t="str">
        <f t="shared" si="84"/>
        <v/>
      </c>
      <c r="G423" s="73" t="str">
        <f t="shared" si="85"/>
        <v/>
      </c>
      <c r="L423" s="139" t="str">
        <f t="shared" si="95"/>
        <v/>
      </c>
      <c r="M423" s="116" t="str">
        <f t="shared" si="96"/>
        <v/>
      </c>
      <c r="N423" s="119" t="str">
        <f t="shared" si="97"/>
        <v/>
      </c>
      <c r="O423" s="140" t="str">
        <f t="shared" si="86"/>
        <v/>
      </c>
      <c r="P423" s="140" t="str">
        <f t="shared" si="87"/>
        <v/>
      </c>
      <c r="Q423" s="140" t="str">
        <f t="shared" si="88"/>
        <v/>
      </c>
      <c r="R423" s="119" t="str">
        <f t="shared" si="89"/>
        <v/>
      </c>
    </row>
    <row r="424" spans="1:18" x14ac:dyDescent="0.25">
      <c r="A424" s="103" t="str">
        <f t="shared" si="90"/>
        <v/>
      </c>
      <c r="B424" s="88" t="str">
        <f t="shared" si="91"/>
        <v/>
      </c>
      <c r="C424" s="73" t="str">
        <f t="shared" si="92"/>
        <v/>
      </c>
      <c r="D424" s="104" t="str">
        <f t="shared" si="93"/>
        <v/>
      </c>
      <c r="E424" s="104" t="str">
        <f t="shared" si="94"/>
        <v/>
      </c>
      <c r="F424" s="104" t="str">
        <f t="shared" si="84"/>
        <v/>
      </c>
      <c r="G424" s="73" t="str">
        <f t="shared" si="85"/>
        <v/>
      </c>
      <c r="L424" s="139" t="str">
        <f t="shared" si="95"/>
        <v/>
      </c>
      <c r="M424" s="116" t="str">
        <f t="shared" si="96"/>
        <v/>
      </c>
      <c r="N424" s="119" t="str">
        <f t="shared" si="97"/>
        <v/>
      </c>
      <c r="O424" s="140" t="str">
        <f t="shared" si="86"/>
        <v/>
      </c>
      <c r="P424" s="140" t="str">
        <f t="shared" si="87"/>
        <v/>
      </c>
      <c r="Q424" s="140" t="str">
        <f t="shared" si="88"/>
        <v/>
      </c>
      <c r="R424" s="119" t="str">
        <f t="shared" si="89"/>
        <v/>
      </c>
    </row>
    <row r="425" spans="1:18" x14ac:dyDescent="0.25">
      <c r="A425" s="103" t="str">
        <f t="shared" si="90"/>
        <v/>
      </c>
      <c r="B425" s="88" t="str">
        <f t="shared" si="91"/>
        <v/>
      </c>
      <c r="C425" s="73" t="str">
        <f t="shared" si="92"/>
        <v/>
      </c>
      <c r="D425" s="104" t="str">
        <f t="shared" si="93"/>
        <v/>
      </c>
      <c r="E425" s="104" t="str">
        <f t="shared" si="94"/>
        <v/>
      </c>
      <c r="F425" s="104" t="str">
        <f t="shared" si="84"/>
        <v/>
      </c>
      <c r="G425" s="73" t="str">
        <f t="shared" si="85"/>
        <v/>
      </c>
      <c r="L425" s="139" t="str">
        <f t="shared" si="95"/>
        <v/>
      </c>
      <c r="M425" s="116" t="str">
        <f t="shared" si="96"/>
        <v/>
      </c>
      <c r="N425" s="119" t="str">
        <f t="shared" si="97"/>
        <v/>
      </c>
      <c r="O425" s="140" t="str">
        <f t="shared" si="86"/>
        <v/>
      </c>
      <c r="P425" s="140" t="str">
        <f t="shared" si="87"/>
        <v/>
      </c>
      <c r="Q425" s="140" t="str">
        <f t="shared" si="88"/>
        <v/>
      </c>
      <c r="R425" s="119" t="str">
        <f t="shared" si="89"/>
        <v/>
      </c>
    </row>
    <row r="426" spans="1:18" x14ac:dyDescent="0.25">
      <c r="A426" s="103" t="str">
        <f t="shared" si="90"/>
        <v/>
      </c>
      <c r="B426" s="88" t="str">
        <f t="shared" si="91"/>
        <v/>
      </c>
      <c r="C426" s="73" t="str">
        <f t="shared" si="92"/>
        <v/>
      </c>
      <c r="D426" s="104" t="str">
        <f t="shared" si="93"/>
        <v/>
      </c>
      <c r="E426" s="104" t="str">
        <f t="shared" si="94"/>
        <v/>
      </c>
      <c r="F426" s="104" t="str">
        <f t="shared" si="84"/>
        <v/>
      </c>
      <c r="G426" s="73" t="str">
        <f t="shared" si="85"/>
        <v/>
      </c>
      <c r="L426" s="139" t="str">
        <f t="shared" si="95"/>
        <v/>
      </c>
      <c r="M426" s="116" t="str">
        <f t="shared" si="96"/>
        <v/>
      </c>
      <c r="N426" s="119" t="str">
        <f t="shared" si="97"/>
        <v/>
      </c>
      <c r="O426" s="140" t="str">
        <f t="shared" si="86"/>
        <v/>
      </c>
      <c r="P426" s="140" t="str">
        <f t="shared" si="87"/>
        <v/>
      </c>
      <c r="Q426" s="140" t="str">
        <f t="shared" si="88"/>
        <v/>
      </c>
      <c r="R426" s="119" t="str">
        <f t="shared" si="89"/>
        <v/>
      </c>
    </row>
    <row r="427" spans="1:18" x14ac:dyDescent="0.25">
      <c r="A427" s="103" t="str">
        <f t="shared" si="90"/>
        <v/>
      </c>
      <c r="B427" s="88" t="str">
        <f t="shared" si="91"/>
        <v/>
      </c>
      <c r="C427" s="73" t="str">
        <f t="shared" si="92"/>
        <v/>
      </c>
      <c r="D427" s="104" t="str">
        <f t="shared" si="93"/>
        <v/>
      </c>
      <c r="E427" s="104" t="str">
        <f t="shared" si="94"/>
        <v/>
      </c>
      <c r="F427" s="104" t="str">
        <f t="shared" si="84"/>
        <v/>
      </c>
      <c r="G427" s="73" t="str">
        <f t="shared" si="85"/>
        <v/>
      </c>
      <c r="L427" s="139" t="str">
        <f t="shared" si="95"/>
        <v/>
      </c>
      <c r="M427" s="116" t="str">
        <f t="shared" si="96"/>
        <v/>
      </c>
      <c r="N427" s="119" t="str">
        <f t="shared" si="97"/>
        <v/>
      </c>
      <c r="O427" s="140" t="str">
        <f t="shared" si="86"/>
        <v/>
      </c>
      <c r="P427" s="140" t="str">
        <f t="shared" si="87"/>
        <v/>
      </c>
      <c r="Q427" s="140" t="str">
        <f t="shared" si="88"/>
        <v/>
      </c>
      <c r="R427" s="119" t="str">
        <f t="shared" si="89"/>
        <v/>
      </c>
    </row>
    <row r="428" spans="1:18" x14ac:dyDescent="0.25">
      <c r="A428" s="103" t="str">
        <f t="shared" si="90"/>
        <v/>
      </c>
      <c r="B428" s="88" t="str">
        <f t="shared" si="91"/>
        <v/>
      </c>
      <c r="C428" s="73" t="str">
        <f t="shared" si="92"/>
        <v/>
      </c>
      <c r="D428" s="104" t="str">
        <f t="shared" si="93"/>
        <v/>
      </c>
      <c r="E428" s="104" t="str">
        <f t="shared" si="94"/>
        <v/>
      </c>
      <c r="F428" s="104" t="str">
        <f t="shared" si="84"/>
        <v/>
      </c>
      <c r="G428" s="73" t="str">
        <f t="shared" si="85"/>
        <v/>
      </c>
      <c r="L428" s="139" t="str">
        <f t="shared" si="95"/>
        <v/>
      </c>
      <c r="M428" s="116" t="str">
        <f t="shared" si="96"/>
        <v/>
      </c>
      <c r="N428" s="119" t="str">
        <f t="shared" si="97"/>
        <v/>
      </c>
      <c r="O428" s="140" t="str">
        <f t="shared" si="86"/>
        <v/>
      </c>
      <c r="P428" s="140" t="str">
        <f t="shared" si="87"/>
        <v/>
      </c>
      <c r="Q428" s="140" t="str">
        <f t="shared" si="88"/>
        <v/>
      </c>
      <c r="R428" s="119" t="str">
        <f t="shared" si="89"/>
        <v/>
      </c>
    </row>
    <row r="429" spans="1:18" x14ac:dyDescent="0.25">
      <c r="A429" s="103" t="str">
        <f t="shared" si="90"/>
        <v/>
      </c>
      <c r="B429" s="88" t="str">
        <f t="shared" si="91"/>
        <v/>
      </c>
      <c r="C429" s="73" t="str">
        <f t="shared" si="92"/>
        <v/>
      </c>
      <c r="D429" s="104" t="str">
        <f t="shared" si="93"/>
        <v/>
      </c>
      <c r="E429" s="104" t="str">
        <f t="shared" si="94"/>
        <v/>
      </c>
      <c r="F429" s="104" t="str">
        <f t="shared" si="84"/>
        <v/>
      </c>
      <c r="G429" s="73" t="str">
        <f t="shared" si="85"/>
        <v/>
      </c>
      <c r="L429" s="139" t="str">
        <f t="shared" si="95"/>
        <v/>
      </c>
      <c r="M429" s="116" t="str">
        <f t="shared" si="96"/>
        <v/>
      </c>
      <c r="N429" s="119" t="str">
        <f t="shared" si="97"/>
        <v/>
      </c>
      <c r="O429" s="140" t="str">
        <f t="shared" si="86"/>
        <v/>
      </c>
      <c r="P429" s="140" t="str">
        <f t="shared" si="87"/>
        <v/>
      </c>
      <c r="Q429" s="140" t="str">
        <f t="shared" si="88"/>
        <v/>
      </c>
      <c r="R429" s="119" t="str">
        <f t="shared" si="89"/>
        <v/>
      </c>
    </row>
    <row r="430" spans="1:18" x14ac:dyDescent="0.25">
      <c r="A430" s="103" t="str">
        <f t="shared" si="90"/>
        <v/>
      </c>
      <c r="B430" s="88" t="str">
        <f t="shared" si="91"/>
        <v/>
      </c>
      <c r="C430" s="73" t="str">
        <f t="shared" si="92"/>
        <v/>
      </c>
      <c r="D430" s="104" t="str">
        <f t="shared" si="93"/>
        <v/>
      </c>
      <c r="E430" s="104" t="str">
        <f t="shared" si="94"/>
        <v/>
      </c>
      <c r="F430" s="104" t="str">
        <f t="shared" si="84"/>
        <v/>
      </c>
      <c r="G430" s="73" t="str">
        <f t="shared" si="85"/>
        <v/>
      </c>
      <c r="L430" s="139" t="str">
        <f t="shared" si="95"/>
        <v/>
      </c>
      <c r="M430" s="116" t="str">
        <f t="shared" si="96"/>
        <v/>
      </c>
      <c r="N430" s="119" t="str">
        <f t="shared" si="97"/>
        <v/>
      </c>
      <c r="O430" s="140" t="str">
        <f t="shared" si="86"/>
        <v/>
      </c>
      <c r="P430" s="140" t="str">
        <f t="shared" si="87"/>
        <v/>
      </c>
      <c r="Q430" s="140" t="str">
        <f t="shared" si="88"/>
        <v/>
      </c>
      <c r="R430" s="119" t="str">
        <f t="shared" si="89"/>
        <v/>
      </c>
    </row>
    <row r="431" spans="1:18" x14ac:dyDescent="0.25">
      <c r="A431" s="103" t="str">
        <f t="shared" si="90"/>
        <v/>
      </c>
      <c r="B431" s="88" t="str">
        <f t="shared" si="91"/>
        <v/>
      </c>
      <c r="C431" s="73" t="str">
        <f t="shared" si="92"/>
        <v/>
      </c>
      <c r="D431" s="104" t="str">
        <f t="shared" si="93"/>
        <v/>
      </c>
      <c r="E431" s="104" t="str">
        <f t="shared" si="94"/>
        <v/>
      </c>
      <c r="F431" s="104" t="str">
        <f t="shared" si="84"/>
        <v/>
      </c>
      <c r="G431" s="73" t="str">
        <f t="shared" si="85"/>
        <v/>
      </c>
      <c r="L431" s="139" t="str">
        <f t="shared" si="95"/>
        <v/>
      </c>
      <c r="M431" s="116" t="str">
        <f t="shared" si="96"/>
        <v/>
      </c>
      <c r="N431" s="119" t="str">
        <f t="shared" si="97"/>
        <v/>
      </c>
      <c r="O431" s="140" t="str">
        <f t="shared" si="86"/>
        <v/>
      </c>
      <c r="P431" s="140" t="str">
        <f t="shared" si="87"/>
        <v/>
      </c>
      <c r="Q431" s="140" t="str">
        <f t="shared" si="88"/>
        <v/>
      </c>
      <c r="R431" s="119" t="str">
        <f t="shared" si="89"/>
        <v/>
      </c>
    </row>
    <row r="432" spans="1:18" x14ac:dyDescent="0.25">
      <c r="A432" s="103" t="str">
        <f t="shared" si="90"/>
        <v/>
      </c>
      <c r="B432" s="88" t="str">
        <f t="shared" si="91"/>
        <v/>
      </c>
      <c r="C432" s="73" t="str">
        <f t="shared" si="92"/>
        <v/>
      </c>
      <c r="D432" s="104" t="str">
        <f t="shared" si="93"/>
        <v/>
      </c>
      <c r="E432" s="104" t="str">
        <f t="shared" si="94"/>
        <v/>
      </c>
      <c r="F432" s="104" t="str">
        <f t="shared" si="84"/>
        <v/>
      </c>
      <c r="G432" s="73" t="str">
        <f t="shared" si="85"/>
        <v/>
      </c>
      <c r="L432" s="139" t="str">
        <f t="shared" si="95"/>
        <v/>
      </c>
      <c r="M432" s="116" t="str">
        <f t="shared" si="96"/>
        <v/>
      </c>
      <c r="N432" s="119" t="str">
        <f t="shared" si="97"/>
        <v/>
      </c>
      <c r="O432" s="140" t="str">
        <f t="shared" si="86"/>
        <v/>
      </c>
      <c r="P432" s="140" t="str">
        <f t="shared" si="87"/>
        <v/>
      </c>
      <c r="Q432" s="140" t="str">
        <f t="shared" si="88"/>
        <v/>
      </c>
      <c r="R432" s="119" t="str">
        <f t="shared" si="89"/>
        <v/>
      </c>
    </row>
    <row r="433" spans="1:18" x14ac:dyDescent="0.25">
      <c r="A433" s="103" t="str">
        <f t="shared" si="90"/>
        <v/>
      </c>
      <c r="B433" s="88" t="str">
        <f t="shared" si="91"/>
        <v/>
      </c>
      <c r="C433" s="73" t="str">
        <f t="shared" si="92"/>
        <v/>
      </c>
      <c r="D433" s="104" t="str">
        <f t="shared" si="93"/>
        <v/>
      </c>
      <c r="E433" s="104" t="str">
        <f t="shared" si="94"/>
        <v/>
      </c>
      <c r="F433" s="104" t="str">
        <f t="shared" si="84"/>
        <v/>
      </c>
      <c r="G433" s="73" t="str">
        <f t="shared" si="85"/>
        <v/>
      </c>
      <c r="L433" s="139" t="str">
        <f t="shared" si="95"/>
        <v/>
      </c>
      <c r="M433" s="116" t="str">
        <f t="shared" si="96"/>
        <v/>
      </c>
      <c r="N433" s="119" t="str">
        <f t="shared" si="97"/>
        <v/>
      </c>
      <c r="O433" s="140" t="str">
        <f t="shared" si="86"/>
        <v/>
      </c>
      <c r="P433" s="140" t="str">
        <f t="shared" si="87"/>
        <v/>
      </c>
      <c r="Q433" s="140" t="str">
        <f t="shared" si="88"/>
        <v/>
      </c>
      <c r="R433" s="119" t="str">
        <f t="shared" si="89"/>
        <v/>
      </c>
    </row>
    <row r="434" spans="1:18" x14ac:dyDescent="0.25">
      <c r="A434" s="103" t="str">
        <f t="shared" si="90"/>
        <v/>
      </c>
      <c r="B434" s="88" t="str">
        <f t="shared" si="91"/>
        <v/>
      </c>
      <c r="C434" s="73" t="str">
        <f t="shared" si="92"/>
        <v/>
      </c>
      <c r="D434" s="104" t="str">
        <f t="shared" si="93"/>
        <v/>
      </c>
      <c r="E434" s="104" t="str">
        <f t="shared" si="94"/>
        <v/>
      </c>
      <c r="F434" s="104" t="str">
        <f t="shared" si="84"/>
        <v/>
      </c>
      <c r="G434" s="73" t="str">
        <f t="shared" si="85"/>
        <v/>
      </c>
      <c r="L434" s="139" t="str">
        <f t="shared" si="95"/>
        <v/>
      </c>
      <c r="M434" s="116" t="str">
        <f t="shared" si="96"/>
        <v/>
      </c>
      <c r="N434" s="119" t="str">
        <f t="shared" si="97"/>
        <v/>
      </c>
      <c r="O434" s="140" t="str">
        <f t="shared" si="86"/>
        <v/>
      </c>
      <c r="P434" s="140" t="str">
        <f t="shared" si="87"/>
        <v/>
      </c>
      <c r="Q434" s="140" t="str">
        <f t="shared" si="88"/>
        <v/>
      </c>
      <c r="R434" s="119" t="str">
        <f t="shared" si="89"/>
        <v/>
      </c>
    </row>
    <row r="435" spans="1:18" x14ac:dyDescent="0.25">
      <c r="A435" s="103" t="str">
        <f t="shared" si="90"/>
        <v/>
      </c>
      <c r="B435" s="88" t="str">
        <f t="shared" si="91"/>
        <v/>
      </c>
      <c r="C435" s="73" t="str">
        <f t="shared" si="92"/>
        <v/>
      </c>
      <c r="D435" s="104" t="str">
        <f t="shared" si="93"/>
        <v/>
      </c>
      <c r="E435" s="104" t="str">
        <f t="shared" si="94"/>
        <v/>
      </c>
      <c r="F435" s="104" t="str">
        <f t="shared" si="84"/>
        <v/>
      </c>
      <c r="G435" s="73" t="str">
        <f t="shared" si="85"/>
        <v/>
      </c>
      <c r="L435" s="139" t="str">
        <f t="shared" si="95"/>
        <v/>
      </c>
      <c r="M435" s="116" t="str">
        <f t="shared" si="96"/>
        <v/>
      </c>
      <c r="N435" s="119" t="str">
        <f t="shared" si="97"/>
        <v/>
      </c>
      <c r="O435" s="140" t="str">
        <f t="shared" si="86"/>
        <v/>
      </c>
      <c r="P435" s="140" t="str">
        <f t="shared" si="87"/>
        <v/>
      </c>
      <c r="Q435" s="140" t="str">
        <f t="shared" si="88"/>
        <v/>
      </c>
      <c r="R435" s="119" t="str">
        <f t="shared" si="89"/>
        <v/>
      </c>
    </row>
    <row r="436" spans="1:18" x14ac:dyDescent="0.25">
      <c r="A436" s="103" t="str">
        <f t="shared" si="90"/>
        <v/>
      </c>
      <c r="B436" s="88" t="str">
        <f t="shared" si="91"/>
        <v/>
      </c>
      <c r="C436" s="73" t="str">
        <f t="shared" si="92"/>
        <v/>
      </c>
      <c r="D436" s="104" t="str">
        <f t="shared" si="93"/>
        <v/>
      </c>
      <c r="E436" s="104" t="str">
        <f t="shared" si="94"/>
        <v/>
      </c>
      <c r="F436" s="104" t="str">
        <f t="shared" si="84"/>
        <v/>
      </c>
      <c r="G436" s="73" t="str">
        <f t="shared" si="85"/>
        <v/>
      </c>
      <c r="L436" s="139" t="str">
        <f t="shared" si="95"/>
        <v/>
      </c>
      <c r="M436" s="116" t="str">
        <f t="shared" si="96"/>
        <v/>
      </c>
      <c r="N436" s="119" t="str">
        <f t="shared" si="97"/>
        <v/>
      </c>
      <c r="O436" s="140" t="str">
        <f t="shared" si="86"/>
        <v/>
      </c>
      <c r="P436" s="140" t="str">
        <f t="shared" si="87"/>
        <v/>
      </c>
      <c r="Q436" s="140" t="str">
        <f t="shared" si="88"/>
        <v/>
      </c>
      <c r="R436" s="119" t="str">
        <f t="shared" si="89"/>
        <v/>
      </c>
    </row>
    <row r="437" spans="1:18" x14ac:dyDescent="0.25">
      <c r="A437" s="103" t="str">
        <f t="shared" si="90"/>
        <v/>
      </c>
      <c r="B437" s="88" t="str">
        <f t="shared" si="91"/>
        <v/>
      </c>
      <c r="C437" s="73" t="str">
        <f t="shared" si="92"/>
        <v/>
      </c>
      <c r="D437" s="104" t="str">
        <f t="shared" si="93"/>
        <v/>
      </c>
      <c r="E437" s="104" t="str">
        <f t="shared" si="94"/>
        <v/>
      </c>
      <c r="F437" s="104" t="str">
        <f t="shared" si="84"/>
        <v/>
      </c>
      <c r="G437" s="73" t="str">
        <f t="shared" si="85"/>
        <v/>
      </c>
      <c r="L437" s="139" t="str">
        <f t="shared" si="95"/>
        <v/>
      </c>
      <c r="M437" s="116" t="str">
        <f t="shared" si="96"/>
        <v/>
      </c>
      <c r="N437" s="119" t="str">
        <f t="shared" si="97"/>
        <v/>
      </c>
      <c r="O437" s="140" t="str">
        <f t="shared" si="86"/>
        <v/>
      </c>
      <c r="P437" s="140" t="str">
        <f t="shared" si="87"/>
        <v/>
      </c>
      <c r="Q437" s="140" t="str">
        <f t="shared" si="88"/>
        <v/>
      </c>
      <c r="R437" s="119" t="str">
        <f t="shared" si="89"/>
        <v/>
      </c>
    </row>
    <row r="438" spans="1:18" x14ac:dyDescent="0.25">
      <c r="A438" s="103" t="str">
        <f t="shared" si="90"/>
        <v/>
      </c>
      <c r="B438" s="88" t="str">
        <f t="shared" si="91"/>
        <v/>
      </c>
      <c r="C438" s="73" t="str">
        <f t="shared" si="92"/>
        <v/>
      </c>
      <c r="D438" s="104" t="str">
        <f t="shared" si="93"/>
        <v/>
      </c>
      <c r="E438" s="104" t="str">
        <f t="shared" si="94"/>
        <v/>
      </c>
      <c r="F438" s="104" t="str">
        <f t="shared" si="84"/>
        <v/>
      </c>
      <c r="G438" s="73" t="str">
        <f t="shared" si="85"/>
        <v/>
      </c>
      <c r="L438" s="139" t="str">
        <f t="shared" si="95"/>
        <v/>
      </c>
      <c r="M438" s="116" t="str">
        <f t="shared" si="96"/>
        <v/>
      </c>
      <c r="N438" s="119" t="str">
        <f t="shared" si="97"/>
        <v/>
      </c>
      <c r="O438" s="140" t="str">
        <f t="shared" si="86"/>
        <v/>
      </c>
      <c r="P438" s="140" t="str">
        <f t="shared" si="87"/>
        <v/>
      </c>
      <c r="Q438" s="140" t="str">
        <f t="shared" si="88"/>
        <v/>
      </c>
      <c r="R438" s="119" t="str">
        <f t="shared" si="89"/>
        <v/>
      </c>
    </row>
    <row r="439" spans="1:18" x14ac:dyDescent="0.25">
      <c r="A439" s="103" t="str">
        <f t="shared" si="90"/>
        <v/>
      </c>
      <c r="B439" s="88" t="str">
        <f t="shared" si="91"/>
        <v/>
      </c>
      <c r="C439" s="73" t="str">
        <f t="shared" si="92"/>
        <v/>
      </c>
      <c r="D439" s="104" t="str">
        <f t="shared" si="93"/>
        <v/>
      </c>
      <c r="E439" s="104" t="str">
        <f t="shared" si="94"/>
        <v/>
      </c>
      <c r="F439" s="104" t="str">
        <f t="shared" si="84"/>
        <v/>
      </c>
      <c r="G439" s="73" t="str">
        <f t="shared" si="85"/>
        <v/>
      </c>
      <c r="L439" s="139" t="str">
        <f t="shared" si="95"/>
        <v/>
      </c>
      <c r="M439" s="116" t="str">
        <f t="shared" si="96"/>
        <v/>
      </c>
      <c r="N439" s="119" t="str">
        <f t="shared" si="97"/>
        <v/>
      </c>
      <c r="O439" s="140" t="str">
        <f t="shared" si="86"/>
        <v/>
      </c>
      <c r="P439" s="140" t="str">
        <f t="shared" si="87"/>
        <v/>
      </c>
      <c r="Q439" s="140" t="str">
        <f t="shared" si="88"/>
        <v/>
      </c>
      <c r="R439" s="119" t="str">
        <f t="shared" si="89"/>
        <v/>
      </c>
    </row>
    <row r="440" spans="1:18" x14ac:dyDescent="0.25">
      <c r="A440" s="103" t="str">
        <f t="shared" si="90"/>
        <v/>
      </c>
      <c r="B440" s="88" t="str">
        <f t="shared" si="91"/>
        <v/>
      </c>
      <c r="C440" s="73" t="str">
        <f t="shared" si="92"/>
        <v/>
      </c>
      <c r="D440" s="104" t="str">
        <f t="shared" si="93"/>
        <v/>
      </c>
      <c r="E440" s="104" t="str">
        <f t="shared" si="94"/>
        <v/>
      </c>
      <c r="F440" s="104" t="str">
        <f t="shared" si="84"/>
        <v/>
      </c>
      <c r="G440" s="73" t="str">
        <f t="shared" si="85"/>
        <v/>
      </c>
      <c r="L440" s="139" t="str">
        <f t="shared" si="95"/>
        <v/>
      </c>
      <c r="M440" s="116" t="str">
        <f t="shared" si="96"/>
        <v/>
      </c>
      <c r="N440" s="119" t="str">
        <f t="shared" si="97"/>
        <v/>
      </c>
      <c r="O440" s="140" t="str">
        <f t="shared" si="86"/>
        <v/>
      </c>
      <c r="P440" s="140" t="str">
        <f t="shared" si="87"/>
        <v/>
      </c>
      <c r="Q440" s="140" t="str">
        <f t="shared" si="88"/>
        <v/>
      </c>
      <c r="R440" s="119" t="str">
        <f t="shared" si="89"/>
        <v/>
      </c>
    </row>
    <row r="441" spans="1:18" x14ac:dyDescent="0.25">
      <c r="A441" s="103" t="str">
        <f t="shared" si="90"/>
        <v/>
      </c>
      <c r="B441" s="88" t="str">
        <f t="shared" si="91"/>
        <v/>
      </c>
      <c r="C441" s="73" t="str">
        <f t="shared" si="92"/>
        <v/>
      </c>
      <c r="D441" s="104" t="str">
        <f t="shared" si="93"/>
        <v/>
      </c>
      <c r="E441" s="104" t="str">
        <f t="shared" si="94"/>
        <v/>
      </c>
      <c r="F441" s="104" t="str">
        <f t="shared" si="84"/>
        <v/>
      </c>
      <c r="G441" s="73" t="str">
        <f t="shared" si="85"/>
        <v/>
      </c>
      <c r="L441" s="139" t="str">
        <f t="shared" si="95"/>
        <v/>
      </c>
      <c r="M441" s="116" t="str">
        <f t="shared" si="96"/>
        <v/>
      </c>
      <c r="N441" s="119" t="str">
        <f t="shared" si="97"/>
        <v/>
      </c>
      <c r="O441" s="140" t="str">
        <f t="shared" si="86"/>
        <v/>
      </c>
      <c r="P441" s="140" t="str">
        <f t="shared" si="87"/>
        <v/>
      </c>
      <c r="Q441" s="140" t="str">
        <f t="shared" si="88"/>
        <v/>
      </c>
      <c r="R441" s="119" t="str">
        <f t="shared" si="89"/>
        <v/>
      </c>
    </row>
    <row r="442" spans="1:18" x14ac:dyDescent="0.25">
      <c r="A442" s="103" t="str">
        <f t="shared" si="90"/>
        <v/>
      </c>
      <c r="B442" s="88" t="str">
        <f t="shared" si="91"/>
        <v/>
      </c>
      <c r="C442" s="73" t="str">
        <f t="shared" si="92"/>
        <v/>
      </c>
      <c r="D442" s="104" t="str">
        <f t="shared" si="93"/>
        <v/>
      </c>
      <c r="E442" s="104" t="str">
        <f t="shared" si="94"/>
        <v/>
      </c>
      <c r="F442" s="104" t="str">
        <f t="shared" si="84"/>
        <v/>
      </c>
      <c r="G442" s="73" t="str">
        <f t="shared" si="85"/>
        <v/>
      </c>
      <c r="L442" s="139" t="str">
        <f t="shared" si="95"/>
        <v/>
      </c>
      <c r="M442" s="116" t="str">
        <f t="shared" si="96"/>
        <v/>
      </c>
      <c r="N442" s="119" t="str">
        <f t="shared" si="97"/>
        <v/>
      </c>
      <c r="O442" s="140" t="str">
        <f t="shared" si="86"/>
        <v/>
      </c>
      <c r="P442" s="140" t="str">
        <f t="shared" si="87"/>
        <v/>
      </c>
      <c r="Q442" s="140" t="str">
        <f t="shared" si="88"/>
        <v/>
      </c>
      <c r="R442" s="119" t="str">
        <f t="shared" si="89"/>
        <v/>
      </c>
    </row>
    <row r="443" spans="1:18" x14ac:dyDescent="0.25">
      <c r="A443" s="103" t="str">
        <f t="shared" si="90"/>
        <v/>
      </c>
      <c r="B443" s="88" t="str">
        <f t="shared" si="91"/>
        <v/>
      </c>
      <c r="C443" s="73" t="str">
        <f t="shared" si="92"/>
        <v/>
      </c>
      <c r="D443" s="104" t="str">
        <f t="shared" si="93"/>
        <v/>
      </c>
      <c r="E443" s="104" t="str">
        <f t="shared" si="94"/>
        <v/>
      </c>
      <c r="F443" s="104" t="str">
        <f t="shared" si="84"/>
        <v/>
      </c>
      <c r="G443" s="73" t="str">
        <f t="shared" si="85"/>
        <v/>
      </c>
      <c r="L443" s="139" t="str">
        <f t="shared" si="95"/>
        <v/>
      </c>
      <c r="M443" s="116" t="str">
        <f t="shared" si="96"/>
        <v/>
      </c>
      <c r="N443" s="119" t="str">
        <f t="shared" si="97"/>
        <v/>
      </c>
      <c r="O443" s="140" t="str">
        <f t="shared" si="86"/>
        <v/>
      </c>
      <c r="P443" s="140" t="str">
        <f t="shared" si="87"/>
        <v/>
      </c>
      <c r="Q443" s="140" t="str">
        <f t="shared" si="88"/>
        <v/>
      </c>
      <c r="R443" s="119" t="str">
        <f t="shared" si="89"/>
        <v/>
      </c>
    </row>
    <row r="444" spans="1:18" x14ac:dyDescent="0.25">
      <c r="A444" s="103" t="str">
        <f t="shared" si="90"/>
        <v/>
      </c>
      <c r="B444" s="88" t="str">
        <f t="shared" si="91"/>
        <v/>
      </c>
      <c r="C444" s="73" t="str">
        <f t="shared" si="92"/>
        <v/>
      </c>
      <c r="D444" s="104" t="str">
        <f t="shared" si="93"/>
        <v/>
      </c>
      <c r="E444" s="104" t="str">
        <f t="shared" si="94"/>
        <v/>
      </c>
      <c r="F444" s="104" t="str">
        <f t="shared" si="84"/>
        <v/>
      </c>
      <c r="G444" s="73" t="str">
        <f t="shared" si="85"/>
        <v/>
      </c>
      <c r="L444" s="139" t="str">
        <f t="shared" si="95"/>
        <v/>
      </c>
      <c r="M444" s="116" t="str">
        <f t="shared" si="96"/>
        <v/>
      </c>
      <c r="N444" s="119" t="str">
        <f t="shared" si="97"/>
        <v/>
      </c>
      <c r="O444" s="140" t="str">
        <f t="shared" si="86"/>
        <v/>
      </c>
      <c r="P444" s="140" t="str">
        <f t="shared" si="87"/>
        <v/>
      </c>
      <c r="Q444" s="140" t="str">
        <f t="shared" si="88"/>
        <v/>
      </c>
      <c r="R444" s="119" t="str">
        <f t="shared" si="89"/>
        <v/>
      </c>
    </row>
    <row r="445" spans="1:18" x14ac:dyDescent="0.25">
      <c r="A445" s="103" t="str">
        <f t="shared" si="90"/>
        <v/>
      </c>
      <c r="B445" s="88" t="str">
        <f t="shared" si="91"/>
        <v/>
      </c>
      <c r="C445" s="73" t="str">
        <f t="shared" si="92"/>
        <v/>
      </c>
      <c r="D445" s="104" t="str">
        <f t="shared" si="93"/>
        <v/>
      </c>
      <c r="E445" s="104" t="str">
        <f t="shared" si="94"/>
        <v/>
      </c>
      <c r="F445" s="104" t="str">
        <f t="shared" si="84"/>
        <v/>
      </c>
      <c r="G445" s="73" t="str">
        <f t="shared" si="85"/>
        <v/>
      </c>
      <c r="L445" s="139" t="str">
        <f t="shared" si="95"/>
        <v/>
      </c>
      <c r="M445" s="116" t="str">
        <f t="shared" si="96"/>
        <v/>
      </c>
      <c r="N445" s="119" t="str">
        <f t="shared" si="97"/>
        <v/>
      </c>
      <c r="O445" s="140" t="str">
        <f t="shared" si="86"/>
        <v/>
      </c>
      <c r="P445" s="140" t="str">
        <f t="shared" si="87"/>
        <v/>
      </c>
      <c r="Q445" s="140" t="str">
        <f t="shared" si="88"/>
        <v/>
      </c>
      <c r="R445" s="119" t="str">
        <f t="shared" si="89"/>
        <v/>
      </c>
    </row>
    <row r="446" spans="1:18" x14ac:dyDescent="0.25">
      <c r="A446" s="103" t="str">
        <f t="shared" si="90"/>
        <v/>
      </c>
      <c r="B446" s="88" t="str">
        <f t="shared" si="91"/>
        <v/>
      </c>
      <c r="C446" s="73" t="str">
        <f t="shared" si="92"/>
        <v/>
      </c>
      <c r="D446" s="104" t="str">
        <f t="shared" si="93"/>
        <v/>
      </c>
      <c r="E446" s="104" t="str">
        <f t="shared" si="94"/>
        <v/>
      </c>
      <c r="F446" s="104" t="str">
        <f t="shared" si="84"/>
        <v/>
      </c>
      <c r="G446" s="73" t="str">
        <f t="shared" si="85"/>
        <v/>
      </c>
      <c r="L446" s="139" t="str">
        <f t="shared" si="95"/>
        <v/>
      </c>
      <c r="M446" s="116" t="str">
        <f t="shared" si="96"/>
        <v/>
      </c>
      <c r="N446" s="119" t="str">
        <f t="shared" si="97"/>
        <v/>
      </c>
      <c r="O446" s="140" t="str">
        <f t="shared" si="86"/>
        <v/>
      </c>
      <c r="P446" s="140" t="str">
        <f t="shared" si="87"/>
        <v/>
      </c>
      <c r="Q446" s="140" t="str">
        <f t="shared" si="88"/>
        <v/>
      </c>
      <c r="R446" s="119" t="str">
        <f t="shared" si="89"/>
        <v/>
      </c>
    </row>
    <row r="447" spans="1:18" x14ac:dyDescent="0.25">
      <c r="A447" s="103" t="str">
        <f t="shared" si="90"/>
        <v/>
      </c>
      <c r="B447" s="88" t="str">
        <f t="shared" si="91"/>
        <v/>
      </c>
      <c r="C447" s="73" t="str">
        <f t="shared" si="92"/>
        <v/>
      </c>
      <c r="D447" s="104" t="str">
        <f t="shared" si="93"/>
        <v/>
      </c>
      <c r="E447" s="104" t="str">
        <f t="shared" si="94"/>
        <v/>
      </c>
      <c r="F447" s="104" t="str">
        <f t="shared" si="84"/>
        <v/>
      </c>
      <c r="G447" s="73" t="str">
        <f t="shared" si="85"/>
        <v/>
      </c>
      <c r="L447" s="139" t="str">
        <f t="shared" si="95"/>
        <v/>
      </c>
      <c r="M447" s="116" t="str">
        <f t="shared" si="96"/>
        <v/>
      </c>
      <c r="N447" s="119" t="str">
        <f t="shared" si="97"/>
        <v/>
      </c>
      <c r="O447" s="140" t="str">
        <f t="shared" si="86"/>
        <v/>
      </c>
      <c r="P447" s="140" t="str">
        <f t="shared" si="87"/>
        <v/>
      </c>
      <c r="Q447" s="140" t="str">
        <f t="shared" si="88"/>
        <v/>
      </c>
      <c r="R447" s="119" t="str">
        <f t="shared" si="89"/>
        <v/>
      </c>
    </row>
    <row r="448" spans="1:18" x14ac:dyDescent="0.25">
      <c r="A448" s="103" t="str">
        <f t="shared" si="90"/>
        <v/>
      </c>
      <c r="B448" s="88" t="str">
        <f t="shared" si="91"/>
        <v/>
      </c>
      <c r="C448" s="73" t="str">
        <f t="shared" si="92"/>
        <v/>
      </c>
      <c r="D448" s="104" t="str">
        <f t="shared" si="93"/>
        <v/>
      </c>
      <c r="E448" s="104" t="str">
        <f t="shared" si="94"/>
        <v/>
      </c>
      <c r="F448" s="104" t="str">
        <f t="shared" si="84"/>
        <v/>
      </c>
      <c r="G448" s="73" t="str">
        <f t="shared" si="85"/>
        <v/>
      </c>
      <c r="L448" s="139" t="str">
        <f t="shared" si="95"/>
        <v/>
      </c>
      <c r="M448" s="116" t="str">
        <f t="shared" si="96"/>
        <v/>
      </c>
      <c r="N448" s="119" t="str">
        <f t="shared" si="97"/>
        <v/>
      </c>
      <c r="O448" s="140" t="str">
        <f t="shared" si="86"/>
        <v/>
      </c>
      <c r="P448" s="140" t="str">
        <f t="shared" si="87"/>
        <v/>
      </c>
      <c r="Q448" s="140" t="str">
        <f t="shared" si="88"/>
        <v/>
      </c>
      <c r="R448" s="119" t="str">
        <f t="shared" si="89"/>
        <v/>
      </c>
    </row>
    <row r="449" spans="1:18" x14ac:dyDescent="0.25">
      <c r="A449" s="103" t="str">
        <f t="shared" si="90"/>
        <v/>
      </c>
      <c r="B449" s="88" t="str">
        <f t="shared" si="91"/>
        <v/>
      </c>
      <c r="C449" s="73" t="str">
        <f t="shared" si="92"/>
        <v/>
      </c>
      <c r="D449" s="104" t="str">
        <f t="shared" si="93"/>
        <v/>
      </c>
      <c r="E449" s="104" t="str">
        <f t="shared" si="94"/>
        <v/>
      </c>
      <c r="F449" s="104" t="str">
        <f t="shared" si="84"/>
        <v/>
      </c>
      <c r="G449" s="73" t="str">
        <f t="shared" si="85"/>
        <v/>
      </c>
      <c r="L449" s="139" t="str">
        <f t="shared" si="95"/>
        <v/>
      </c>
      <c r="M449" s="116" t="str">
        <f t="shared" si="96"/>
        <v/>
      </c>
      <c r="N449" s="119" t="str">
        <f t="shared" si="97"/>
        <v/>
      </c>
      <c r="O449" s="140" t="str">
        <f t="shared" si="86"/>
        <v/>
      </c>
      <c r="P449" s="140" t="str">
        <f t="shared" si="87"/>
        <v/>
      </c>
      <c r="Q449" s="140" t="str">
        <f t="shared" si="88"/>
        <v/>
      </c>
      <c r="R449" s="119" t="str">
        <f t="shared" si="89"/>
        <v/>
      </c>
    </row>
    <row r="450" spans="1:18" x14ac:dyDescent="0.25">
      <c r="A450" s="103" t="str">
        <f t="shared" si="90"/>
        <v/>
      </c>
      <c r="B450" s="88" t="str">
        <f t="shared" si="91"/>
        <v/>
      </c>
      <c r="C450" s="73" t="str">
        <f t="shared" si="92"/>
        <v/>
      </c>
      <c r="D450" s="104" t="str">
        <f t="shared" si="93"/>
        <v/>
      </c>
      <c r="E450" s="104" t="str">
        <f t="shared" si="94"/>
        <v/>
      </c>
      <c r="F450" s="104" t="str">
        <f t="shared" si="84"/>
        <v/>
      </c>
      <c r="G450" s="73" t="str">
        <f t="shared" si="85"/>
        <v/>
      </c>
      <c r="L450" s="139" t="str">
        <f t="shared" si="95"/>
        <v/>
      </c>
      <c r="M450" s="116" t="str">
        <f t="shared" si="96"/>
        <v/>
      </c>
      <c r="N450" s="119" t="str">
        <f t="shared" si="97"/>
        <v/>
      </c>
      <c r="O450" s="140" t="str">
        <f t="shared" si="86"/>
        <v/>
      </c>
      <c r="P450" s="140" t="str">
        <f t="shared" si="87"/>
        <v/>
      </c>
      <c r="Q450" s="140" t="str">
        <f t="shared" si="88"/>
        <v/>
      </c>
      <c r="R450" s="119" t="str">
        <f t="shared" si="89"/>
        <v/>
      </c>
    </row>
    <row r="451" spans="1:18" x14ac:dyDescent="0.25">
      <c r="A451" s="103" t="str">
        <f t="shared" si="90"/>
        <v/>
      </c>
      <c r="B451" s="88" t="str">
        <f t="shared" si="91"/>
        <v/>
      </c>
      <c r="C451" s="73" t="str">
        <f t="shared" si="92"/>
        <v/>
      </c>
      <c r="D451" s="104" t="str">
        <f t="shared" si="93"/>
        <v/>
      </c>
      <c r="E451" s="104" t="str">
        <f t="shared" si="94"/>
        <v/>
      </c>
      <c r="F451" s="104" t="str">
        <f t="shared" si="84"/>
        <v/>
      </c>
      <c r="G451" s="73" t="str">
        <f t="shared" si="85"/>
        <v/>
      </c>
      <c r="L451" s="139" t="str">
        <f t="shared" si="95"/>
        <v/>
      </c>
      <c r="M451" s="116" t="str">
        <f t="shared" si="96"/>
        <v/>
      </c>
      <c r="N451" s="119" t="str">
        <f t="shared" si="97"/>
        <v/>
      </c>
      <c r="O451" s="140" t="str">
        <f t="shared" si="86"/>
        <v/>
      </c>
      <c r="P451" s="140" t="str">
        <f t="shared" si="87"/>
        <v/>
      </c>
      <c r="Q451" s="140" t="str">
        <f t="shared" si="88"/>
        <v/>
      </c>
      <c r="R451" s="119" t="str">
        <f t="shared" si="89"/>
        <v/>
      </c>
    </row>
    <row r="452" spans="1:18" x14ac:dyDescent="0.25">
      <c r="A452" s="103" t="str">
        <f t="shared" si="90"/>
        <v/>
      </c>
      <c r="B452" s="88" t="str">
        <f t="shared" si="91"/>
        <v/>
      </c>
      <c r="C452" s="73" t="str">
        <f t="shared" si="92"/>
        <v/>
      </c>
      <c r="D452" s="104" t="str">
        <f t="shared" si="93"/>
        <v/>
      </c>
      <c r="E452" s="104" t="str">
        <f t="shared" si="94"/>
        <v/>
      </c>
      <c r="F452" s="104" t="str">
        <f t="shared" si="84"/>
        <v/>
      </c>
      <c r="G452" s="73" t="str">
        <f t="shared" si="85"/>
        <v/>
      </c>
      <c r="L452" s="139" t="str">
        <f t="shared" si="95"/>
        <v/>
      </c>
      <c r="M452" s="116" t="str">
        <f t="shared" si="96"/>
        <v/>
      </c>
      <c r="N452" s="119" t="str">
        <f t="shared" si="97"/>
        <v/>
      </c>
      <c r="O452" s="140" t="str">
        <f t="shared" si="86"/>
        <v/>
      </c>
      <c r="P452" s="140" t="str">
        <f t="shared" si="87"/>
        <v/>
      </c>
      <c r="Q452" s="140" t="str">
        <f t="shared" si="88"/>
        <v/>
      </c>
      <c r="R452" s="119" t="str">
        <f t="shared" si="89"/>
        <v/>
      </c>
    </row>
    <row r="453" spans="1:18" x14ac:dyDescent="0.25">
      <c r="A453" s="103" t="str">
        <f t="shared" si="90"/>
        <v/>
      </c>
      <c r="B453" s="88" t="str">
        <f t="shared" si="91"/>
        <v/>
      </c>
      <c r="C453" s="73" t="str">
        <f t="shared" si="92"/>
        <v/>
      </c>
      <c r="D453" s="104" t="str">
        <f t="shared" si="93"/>
        <v/>
      </c>
      <c r="E453" s="104" t="str">
        <f t="shared" si="94"/>
        <v/>
      </c>
      <c r="F453" s="104" t="str">
        <f t="shared" si="84"/>
        <v/>
      </c>
      <c r="G453" s="73" t="str">
        <f t="shared" si="85"/>
        <v/>
      </c>
      <c r="L453" s="139" t="str">
        <f t="shared" si="95"/>
        <v/>
      </c>
      <c r="M453" s="116" t="str">
        <f t="shared" si="96"/>
        <v/>
      </c>
      <c r="N453" s="119" t="str">
        <f t="shared" si="97"/>
        <v/>
      </c>
      <c r="O453" s="140" t="str">
        <f t="shared" si="86"/>
        <v/>
      </c>
      <c r="P453" s="140" t="str">
        <f t="shared" si="87"/>
        <v/>
      </c>
      <c r="Q453" s="140" t="str">
        <f t="shared" si="88"/>
        <v/>
      </c>
      <c r="R453" s="119" t="str">
        <f t="shared" si="89"/>
        <v/>
      </c>
    </row>
    <row r="454" spans="1:18" x14ac:dyDescent="0.25">
      <c r="A454" s="103" t="str">
        <f t="shared" si="90"/>
        <v/>
      </c>
      <c r="B454" s="88" t="str">
        <f t="shared" si="91"/>
        <v/>
      </c>
      <c r="C454" s="73" t="str">
        <f t="shared" si="92"/>
        <v/>
      </c>
      <c r="D454" s="104" t="str">
        <f t="shared" si="93"/>
        <v/>
      </c>
      <c r="E454" s="104" t="str">
        <f t="shared" si="94"/>
        <v/>
      </c>
      <c r="F454" s="104" t="str">
        <f t="shared" si="84"/>
        <v/>
      </c>
      <c r="G454" s="73" t="str">
        <f t="shared" si="85"/>
        <v/>
      </c>
      <c r="L454" s="139" t="str">
        <f t="shared" si="95"/>
        <v/>
      </c>
      <c r="M454" s="116" t="str">
        <f t="shared" si="96"/>
        <v/>
      </c>
      <c r="N454" s="119" t="str">
        <f t="shared" si="97"/>
        <v/>
      </c>
      <c r="O454" s="140" t="str">
        <f t="shared" si="86"/>
        <v/>
      </c>
      <c r="P454" s="140" t="str">
        <f t="shared" si="87"/>
        <v/>
      </c>
      <c r="Q454" s="140" t="str">
        <f t="shared" si="88"/>
        <v/>
      </c>
      <c r="R454" s="119" t="str">
        <f t="shared" si="89"/>
        <v/>
      </c>
    </row>
    <row r="455" spans="1:18" x14ac:dyDescent="0.25">
      <c r="A455" s="103" t="str">
        <f t="shared" si="90"/>
        <v/>
      </c>
      <c r="B455" s="88" t="str">
        <f t="shared" si="91"/>
        <v/>
      </c>
      <c r="C455" s="73" t="str">
        <f t="shared" si="92"/>
        <v/>
      </c>
      <c r="D455" s="104" t="str">
        <f t="shared" si="93"/>
        <v/>
      </c>
      <c r="E455" s="104" t="str">
        <f t="shared" si="94"/>
        <v/>
      </c>
      <c r="F455" s="104" t="str">
        <f t="shared" si="84"/>
        <v/>
      </c>
      <c r="G455" s="73" t="str">
        <f t="shared" si="85"/>
        <v/>
      </c>
      <c r="L455" s="139" t="str">
        <f t="shared" si="95"/>
        <v/>
      </c>
      <c r="M455" s="116" t="str">
        <f t="shared" si="96"/>
        <v/>
      </c>
      <c r="N455" s="119" t="str">
        <f t="shared" si="97"/>
        <v/>
      </c>
      <c r="O455" s="140" t="str">
        <f t="shared" si="86"/>
        <v/>
      </c>
      <c r="P455" s="140" t="str">
        <f t="shared" si="87"/>
        <v/>
      </c>
      <c r="Q455" s="140" t="str">
        <f t="shared" si="88"/>
        <v/>
      </c>
      <c r="R455" s="119" t="str">
        <f t="shared" si="89"/>
        <v/>
      </c>
    </row>
    <row r="456" spans="1:18" x14ac:dyDescent="0.25">
      <c r="A456" s="103" t="str">
        <f t="shared" si="90"/>
        <v/>
      </c>
      <c r="B456" s="88" t="str">
        <f t="shared" si="91"/>
        <v/>
      </c>
      <c r="C456" s="73" t="str">
        <f t="shared" si="92"/>
        <v/>
      </c>
      <c r="D456" s="104" t="str">
        <f t="shared" si="93"/>
        <v/>
      </c>
      <c r="E456" s="104" t="str">
        <f t="shared" si="94"/>
        <v/>
      </c>
      <c r="F456" s="104" t="str">
        <f t="shared" si="84"/>
        <v/>
      </c>
      <c r="G456" s="73" t="str">
        <f t="shared" si="85"/>
        <v/>
      </c>
      <c r="L456" s="139" t="str">
        <f t="shared" si="95"/>
        <v/>
      </c>
      <c r="M456" s="116" t="str">
        <f t="shared" si="96"/>
        <v/>
      </c>
      <c r="N456" s="119" t="str">
        <f t="shared" si="97"/>
        <v/>
      </c>
      <c r="O456" s="140" t="str">
        <f t="shared" si="86"/>
        <v/>
      </c>
      <c r="P456" s="140" t="str">
        <f t="shared" si="87"/>
        <v/>
      </c>
      <c r="Q456" s="140" t="str">
        <f t="shared" si="88"/>
        <v/>
      </c>
      <c r="R456" s="119" t="str">
        <f t="shared" si="89"/>
        <v/>
      </c>
    </row>
    <row r="457" spans="1:18" x14ac:dyDescent="0.25">
      <c r="A457" s="103" t="str">
        <f t="shared" si="90"/>
        <v/>
      </c>
      <c r="B457" s="88" t="str">
        <f t="shared" si="91"/>
        <v/>
      </c>
      <c r="C457" s="73" t="str">
        <f t="shared" si="92"/>
        <v/>
      </c>
      <c r="D457" s="104" t="str">
        <f t="shared" si="93"/>
        <v/>
      </c>
      <c r="E457" s="104" t="str">
        <f t="shared" si="94"/>
        <v/>
      </c>
      <c r="F457" s="104" t="str">
        <f t="shared" si="84"/>
        <v/>
      </c>
      <c r="G457" s="73" t="str">
        <f t="shared" si="85"/>
        <v/>
      </c>
      <c r="L457" s="139" t="str">
        <f t="shared" si="95"/>
        <v/>
      </c>
      <c r="M457" s="116" t="str">
        <f t="shared" si="96"/>
        <v/>
      </c>
      <c r="N457" s="119" t="str">
        <f t="shared" si="97"/>
        <v/>
      </c>
      <c r="O457" s="140" t="str">
        <f t="shared" si="86"/>
        <v/>
      </c>
      <c r="P457" s="140" t="str">
        <f t="shared" si="87"/>
        <v/>
      </c>
      <c r="Q457" s="140" t="str">
        <f t="shared" si="88"/>
        <v/>
      </c>
      <c r="R457" s="119" t="str">
        <f t="shared" si="89"/>
        <v/>
      </c>
    </row>
    <row r="458" spans="1:18" x14ac:dyDescent="0.25">
      <c r="A458" s="103" t="str">
        <f t="shared" si="90"/>
        <v/>
      </c>
      <c r="B458" s="88" t="str">
        <f t="shared" si="91"/>
        <v/>
      </c>
      <c r="C458" s="73" t="str">
        <f t="shared" si="92"/>
        <v/>
      </c>
      <c r="D458" s="104" t="str">
        <f t="shared" si="93"/>
        <v/>
      </c>
      <c r="E458" s="104" t="str">
        <f t="shared" si="94"/>
        <v/>
      </c>
      <c r="F458" s="104" t="str">
        <f t="shared" si="84"/>
        <v/>
      </c>
      <c r="G458" s="73" t="str">
        <f t="shared" si="85"/>
        <v/>
      </c>
      <c r="L458" s="139" t="str">
        <f t="shared" si="95"/>
        <v/>
      </c>
      <c r="M458" s="116" t="str">
        <f t="shared" si="96"/>
        <v/>
      </c>
      <c r="N458" s="119" t="str">
        <f t="shared" si="97"/>
        <v/>
      </c>
      <c r="O458" s="140" t="str">
        <f t="shared" si="86"/>
        <v/>
      </c>
      <c r="P458" s="140" t="str">
        <f t="shared" si="87"/>
        <v/>
      </c>
      <c r="Q458" s="140" t="str">
        <f t="shared" si="88"/>
        <v/>
      </c>
      <c r="R458" s="119" t="str">
        <f t="shared" si="89"/>
        <v/>
      </c>
    </row>
    <row r="459" spans="1:18" x14ac:dyDescent="0.25">
      <c r="A459" s="103" t="str">
        <f t="shared" si="90"/>
        <v/>
      </c>
      <c r="B459" s="88" t="str">
        <f t="shared" si="91"/>
        <v/>
      </c>
      <c r="C459" s="73" t="str">
        <f t="shared" si="92"/>
        <v/>
      </c>
      <c r="D459" s="104" t="str">
        <f t="shared" si="93"/>
        <v/>
      </c>
      <c r="E459" s="104" t="str">
        <f t="shared" si="94"/>
        <v/>
      </c>
      <c r="F459" s="104" t="str">
        <f t="shared" si="84"/>
        <v/>
      </c>
      <c r="G459" s="73" t="str">
        <f t="shared" si="85"/>
        <v/>
      </c>
      <c r="L459" s="139" t="str">
        <f t="shared" si="95"/>
        <v/>
      </c>
      <c r="M459" s="116" t="str">
        <f t="shared" si="96"/>
        <v/>
      </c>
      <c r="N459" s="119" t="str">
        <f t="shared" si="97"/>
        <v/>
      </c>
      <c r="O459" s="140" t="str">
        <f t="shared" si="86"/>
        <v/>
      </c>
      <c r="P459" s="140" t="str">
        <f t="shared" si="87"/>
        <v/>
      </c>
      <c r="Q459" s="140" t="str">
        <f t="shared" si="88"/>
        <v/>
      </c>
      <c r="R459" s="119" t="str">
        <f t="shared" si="89"/>
        <v/>
      </c>
    </row>
    <row r="460" spans="1:18" x14ac:dyDescent="0.25">
      <c r="A460" s="103" t="str">
        <f t="shared" si="90"/>
        <v/>
      </c>
      <c r="B460" s="88" t="str">
        <f t="shared" si="91"/>
        <v/>
      </c>
      <c r="C460" s="73" t="str">
        <f t="shared" si="92"/>
        <v/>
      </c>
      <c r="D460" s="104" t="str">
        <f t="shared" si="93"/>
        <v/>
      </c>
      <c r="E460" s="104" t="str">
        <f t="shared" si="94"/>
        <v/>
      </c>
      <c r="F460" s="104" t="str">
        <f t="shared" si="84"/>
        <v/>
      </c>
      <c r="G460" s="73" t="str">
        <f t="shared" si="85"/>
        <v/>
      </c>
      <c r="L460" s="139" t="str">
        <f t="shared" si="95"/>
        <v/>
      </c>
      <c r="M460" s="116" t="str">
        <f t="shared" si="96"/>
        <v/>
      </c>
      <c r="N460" s="119" t="str">
        <f t="shared" si="97"/>
        <v/>
      </c>
      <c r="O460" s="140" t="str">
        <f t="shared" si="86"/>
        <v/>
      </c>
      <c r="P460" s="140" t="str">
        <f t="shared" si="87"/>
        <v/>
      </c>
      <c r="Q460" s="140" t="str">
        <f t="shared" si="88"/>
        <v/>
      </c>
      <c r="R460" s="119" t="str">
        <f t="shared" si="89"/>
        <v/>
      </c>
    </row>
    <row r="461" spans="1:18" x14ac:dyDescent="0.25">
      <c r="A461" s="103" t="str">
        <f t="shared" si="90"/>
        <v/>
      </c>
      <c r="B461" s="88" t="str">
        <f t="shared" si="91"/>
        <v/>
      </c>
      <c r="C461" s="73" t="str">
        <f t="shared" si="92"/>
        <v/>
      </c>
      <c r="D461" s="104" t="str">
        <f t="shared" si="93"/>
        <v/>
      </c>
      <c r="E461" s="104" t="str">
        <f t="shared" si="94"/>
        <v/>
      </c>
      <c r="F461" s="104" t="str">
        <f t="shared" si="84"/>
        <v/>
      </c>
      <c r="G461" s="73" t="str">
        <f t="shared" si="85"/>
        <v/>
      </c>
      <c r="L461" s="139" t="str">
        <f t="shared" si="95"/>
        <v/>
      </c>
      <c r="M461" s="116" t="str">
        <f t="shared" si="96"/>
        <v/>
      </c>
      <c r="N461" s="119" t="str">
        <f t="shared" si="97"/>
        <v/>
      </c>
      <c r="O461" s="140" t="str">
        <f t="shared" si="86"/>
        <v/>
      </c>
      <c r="P461" s="140" t="str">
        <f t="shared" si="87"/>
        <v/>
      </c>
      <c r="Q461" s="140" t="str">
        <f t="shared" si="88"/>
        <v/>
      </c>
      <c r="R461" s="119" t="str">
        <f t="shared" si="89"/>
        <v/>
      </c>
    </row>
    <row r="462" spans="1:18" x14ac:dyDescent="0.25">
      <c r="A462" s="103" t="str">
        <f t="shared" si="90"/>
        <v/>
      </c>
      <c r="B462" s="88" t="str">
        <f t="shared" si="91"/>
        <v/>
      </c>
      <c r="C462" s="73" t="str">
        <f t="shared" si="92"/>
        <v/>
      </c>
      <c r="D462" s="104" t="str">
        <f t="shared" si="93"/>
        <v/>
      </c>
      <c r="E462" s="104" t="str">
        <f t="shared" si="94"/>
        <v/>
      </c>
      <c r="F462" s="104" t="str">
        <f t="shared" si="84"/>
        <v/>
      </c>
      <c r="G462" s="73" t="str">
        <f t="shared" si="85"/>
        <v/>
      </c>
      <c r="L462" s="139" t="str">
        <f t="shared" si="95"/>
        <v/>
      </c>
      <c r="M462" s="116" t="str">
        <f t="shared" si="96"/>
        <v/>
      </c>
      <c r="N462" s="119" t="str">
        <f t="shared" si="97"/>
        <v/>
      </c>
      <c r="O462" s="140" t="str">
        <f t="shared" si="86"/>
        <v/>
      </c>
      <c r="P462" s="140" t="str">
        <f t="shared" si="87"/>
        <v/>
      </c>
      <c r="Q462" s="140" t="str">
        <f t="shared" si="88"/>
        <v/>
      </c>
      <c r="R462" s="119" t="str">
        <f t="shared" si="89"/>
        <v/>
      </c>
    </row>
    <row r="463" spans="1:18" x14ac:dyDescent="0.25">
      <c r="A463" s="103" t="str">
        <f t="shared" si="90"/>
        <v/>
      </c>
      <c r="B463" s="88" t="str">
        <f t="shared" si="91"/>
        <v/>
      </c>
      <c r="C463" s="73" t="str">
        <f t="shared" si="92"/>
        <v/>
      </c>
      <c r="D463" s="104" t="str">
        <f t="shared" si="93"/>
        <v/>
      </c>
      <c r="E463" s="104" t="str">
        <f t="shared" si="94"/>
        <v/>
      </c>
      <c r="F463" s="104" t="str">
        <f t="shared" si="84"/>
        <v/>
      </c>
      <c r="G463" s="73" t="str">
        <f t="shared" si="85"/>
        <v/>
      </c>
      <c r="L463" s="139" t="str">
        <f t="shared" si="95"/>
        <v/>
      </c>
      <c r="M463" s="116" t="str">
        <f t="shared" si="96"/>
        <v/>
      </c>
      <c r="N463" s="119" t="str">
        <f t="shared" si="97"/>
        <v/>
      </c>
      <c r="O463" s="140" t="str">
        <f t="shared" si="86"/>
        <v/>
      </c>
      <c r="P463" s="140" t="str">
        <f t="shared" si="87"/>
        <v/>
      </c>
      <c r="Q463" s="140" t="str">
        <f t="shared" si="88"/>
        <v/>
      </c>
      <c r="R463" s="119" t="str">
        <f t="shared" si="89"/>
        <v/>
      </c>
    </row>
    <row r="464" spans="1:18" x14ac:dyDescent="0.25">
      <c r="A464" s="103" t="str">
        <f t="shared" si="90"/>
        <v/>
      </c>
      <c r="B464" s="88" t="str">
        <f t="shared" si="91"/>
        <v/>
      </c>
      <c r="C464" s="73" t="str">
        <f t="shared" si="92"/>
        <v/>
      </c>
      <c r="D464" s="104" t="str">
        <f t="shared" si="93"/>
        <v/>
      </c>
      <c r="E464" s="104" t="str">
        <f t="shared" si="94"/>
        <v/>
      </c>
      <c r="F464" s="104" t="str">
        <f t="shared" ref="F464:F500" si="98">IF(B464="","",SUM(D464:E464))</f>
        <v/>
      </c>
      <c r="G464" s="73" t="str">
        <f t="shared" ref="G464:G500" si="99">IF(B464="","",SUM(C464)-SUM(E464))</f>
        <v/>
      </c>
      <c r="L464" s="139" t="str">
        <f t="shared" si="95"/>
        <v/>
      </c>
      <c r="M464" s="116" t="str">
        <f t="shared" si="96"/>
        <v/>
      </c>
      <c r="N464" s="119" t="str">
        <f t="shared" si="97"/>
        <v/>
      </c>
      <c r="O464" s="140" t="str">
        <f t="shared" ref="O464:O500" si="100">IF(M464="","",IPMT($P$11/12,M464,$P$7,-$P$8,$P$9,0))</f>
        <v/>
      </c>
      <c r="P464" s="140" t="str">
        <f t="shared" ref="P464:P500" si="101">IF(M464="","",PPMT($P$11/12,M464,$P$7,-$P$8,$P$9,0))</f>
        <v/>
      </c>
      <c r="Q464" s="140" t="str">
        <f t="shared" ref="Q464:Q500" si="102">IF(M464="","",SUM(O464:P464))</f>
        <v/>
      </c>
      <c r="R464" s="119" t="str">
        <f t="shared" ref="R464:R500" si="103">IF(M464="","",SUM(N464)-SUM(P464))</f>
        <v/>
      </c>
    </row>
    <row r="465" spans="1:18" x14ac:dyDescent="0.25">
      <c r="A465" s="103" t="str">
        <f t="shared" ref="A465:A500" si="104">IF(B465="","",EDATE(A464,1))</f>
        <v/>
      </c>
      <c r="B465" s="88" t="str">
        <f t="shared" ref="B465:B500" si="105">IF(B464="","",IF(SUM(B464)+1&lt;=$E$7,SUM(B464)+1,""))</f>
        <v/>
      </c>
      <c r="C465" s="73" t="str">
        <f t="shared" ref="C465:C500" si="106">IF(B465="","",G464)</f>
        <v/>
      </c>
      <c r="D465" s="104" t="str">
        <f t="shared" ref="D465:D500" si="107">IF(B465="","",IPMT($E$11/12,B465,$E$7,-$E$8,$E$9,0))</f>
        <v/>
      </c>
      <c r="E465" s="104" t="str">
        <f t="shared" ref="E465:E500" si="108">IF(B465="","",PPMT($E$11/12,B465,$E$7,-$E$8,$E$9,0))</f>
        <v/>
      </c>
      <c r="F465" s="104" t="str">
        <f t="shared" si="98"/>
        <v/>
      </c>
      <c r="G465" s="73" t="str">
        <f t="shared" si="99"/>
        <v/>
      </c>
      <c r="L465" s="139" t="str">
        <f t="shared" ref="L465:L500" si="109">IF(M465="","",EDATE(L464,1))</f>
        <v/>
      </c>
      <c r="M465" s="116" t="str">
        <f t="shared" ref="M465:M500" si="110">IF(M464="","",IF(SUM(M464)+1&lt;=$E$7,SUM(M464)+1,""))</f>
        <v/>
      </c>
      <c r="N465" s="119" t="str">
        <f t="shared" ref="N465:N500" si="111">IF(M465="","",R464)</f>
        <v/>
      </c>
      <c r="O465" s="140" t="str">
        <f t="shared" si="100"/>
        <v/>
      </c>
      <c r="P465" s="140" t="str">
        <f t="shared" si="101"/>
        <v/>
      </c>
      <c r="Q465" s="140" t="str">
        <f t="shared" si="102"/>
        <v/>
      </c>
      <c r="R465" s="119" t="str">
        <f t="shared" si="103"/>
        <v/>
      </c>
    </row>
    <row r="466" spans="1:18" x14ac:dyDescent="0.25">
      <c r="A466" s="103" t="str">
        <f t="shared" si="104"/>
        <v/>
      </c>
      <c r="B466" s="88" t="str">
        <f t="shared" si="105"/>
        <v/>
      </c>
      <c r="C466" s="73" t="str">
        <f t="shared" si="106"/>
        <v/>
      </c>
      <c r="D466" s="104" t="str">
        <f t="shared" si="107"/>
        <v/>
      </c>
      <c r="E466" s="104" t="str">
        <f t="shared" si="108"/>
        <v/>
      </c>
      <c r="F466" s="104" t="str">
        <f t="shared" si="98"/>
        <v/>
      </c>
      <c r="G466" s="73" t="str">
        <f t="shared" si="99"/>
        <v/>
      </c>
      <c r="L466" s="139" t="str">
        <f t="shared" si="109"/>
        <v/>
      </c>
      <c r="M466" s="116" t="str">
        <f t="shared" si="110"/>
        <v/>
      </c>
      <c r="N466" s="119" t="str">
        <f t="shared" si="111"/>
        <v/>
      </c>
      <c r="O466" s="140" t="str">
        <f t="shared" si="100"/>
        <v/>
      </c>
      <c r="P466" s="140" t="str">
        <f t="shared" si="101"/>
        <v/>
      </c>
      <c r="Q466" s="140" t="str">
        <f t="shared" si="102"/>
        <v/>
      </c>
      <c r="R466" s="119" t="str">
        <f t="shared" si="103"/>
        <v/>
      </c>
    </row>
    <row r="467" spans="1:18" x14ac:dyDescent="0.25">
      <c r="A467" s="103" t="str">
        <f t="shared" si="104"/>
        <v/>
      </c>
      <c r="B467" s="88" t="str">
        <f t="shared" si="105"/>
        <v/>
      </c>
      <c r="C467" s="73" t="str">
        <f t="shared" si="106"/>
        <v/>
      </c>
      <c r="D467" s="104" t="str">
        <f t="shared" si="107"/>
        <v/>
      </c>
      <c r="E467" s="104" t="str">
        <f t="shared" si="108"/>
        <v/>
      </c>
      <c r="F467" s="104" t="str">
        <f t="shared" si="98"/>
        <v/>
      </c>
      <c r="G467" s="73" t="str">
        <f t="shared" si="99"/>
        <v/>
      </c>
      <c r="L467" s="139" t="str">
        <f t="shared" si="109"/>
        <v/>
      </c>
      <c r="M467" s="116" t="str">
        <f t="shared" si="110"/>
        <v/>
      </c>
      <c r="N467" s="119" t="str">
        <f t="shared" si="111"/>
        <v/>
      </c>
      <c r="O467" s="140" t="str">
        <f t="shared" si="100"/>
        <v/>
      </c>
      <c r="P467" s="140" t="str">
        <f t="shared" si="101"/>
        <v/>
      </c>
      <c r="Q467" s="140" t="str">
        <f t="shared" si="102"/>
        <v/>
      </c>
      <c r="R467" s="119" t="str">
        <f t="shared" si="103"/>
        <v/>
      </c>
    </row>
    <row r="468" spans="1:18" x14ac:dyDescent="0.25">
      <c r="A468" s="103" t="str">
        <f t="shared" si="104"/>
        <v/>
      </c>
      <c r="B468" s="88" t="str">
        <f t="shared" si="105"/>
        <v/>
      </c>
      <c r="C468" s="73" t="str">
        <f t="shared" si="106"/>
        <v/>
      </c>
      <c r="D468" s="104" t="str">
        <f t="shared" si="107"/>
        <v/>
      </c>
      <c r="E468" s="104" t="str">
        <f t="shared" si="108"/>
        <v/>
      </c>
      <c r="F468" s="104" t="str">
        <f t="shared" si="98"/>
        <v/>
      </c>
      <c r="G468" s="73" t="str">
        <f t="shared" si="99"/>
        <v/>
      </c>
      <c r="L468" s="139" t="str">
        <f t="shared" si="109"/>
        <v/>
      </c>
      <c r="M468" s="116" t="str">
        <f t="shared" si="110"/>
        <v/>
      </c>
      <c r="N468" s="119" t="str">
        <f t="shared" si="111"/>
        <v/>
      </c>
      <c r="O468" s="140" t="str">
        <f t="shared" si="100"/>
        <v/>
      </c>
      <c r="P468" s="140" t="str">
        <f t="shared" si="101"/>
        <v/>
      </c>
      <c r="Q468" s="140" t="str">
        <f t="shared" si="102"/>
        <v/>
      </c>
      <c r="R468" s="119" t="str">
        <f t="shared" si="103"/>
        <v/>
      </c>
    </row>
    <row r="469" spans="1:18" x14ac:dyDescent="0.25">
      <c r="A469" s="103" t="str">
        <f t="shared" si="104"/>
        <v/>
      </c>
      <c r="B469" s="88" t="str">
        <f t="shared" si="105"/>
        <v/>
      </c>
      <c r="C469" s="73" t="str">
        <f t="shared" si="106"/>
        <v/>
      </c>
      <c r="D469" s="104" t="str">
        <f t="shared" si="107"/>
        <v/>
      </c>
      <c r="E469" s="104" t="str">
        <f t="shared" si="108"/>
        <v/>
      </c>
      <c r="F469" s="104" t="str">
        <f t="shared" si="98"/>
        <v/>
      </c>
      <c r="G469" s="73" t="str">
        <f t="shared" si="99"/>
        <v/>
      </c>
      <c r="L469" s="139" t="str">
        <f t="shared" si="109"/>
        <v/>
      </c>
      <c r="M469" s="116" t="str">
        <f t="shared" si="110"/>
        <v/>
      </c>
      <c r="N469" s="119" t="str">
        <f t="shared" si="111"/>
        <v/>
      </c>
      <c r="O469" s="140" t="str">
        <f t="shared" si="100"/>
        <v/>
      </c>
      <c r="P469" s="140" t="str">
        <f t="shared" si="101"/>
        <v/>
      </c>
      <c r="Q469" s="140" t="str">
        <f t="shared" si="102"/>
        <v/>
      </c>
      <c r="R469" s="119" t="str">
        <f t="shared" si="103"/>
        <v/>
      </c>
    </row>
    <row r="470" spans="1:18" x14ac:dyDescent="0.25">
      <c r="A470" s="103" t="str">
        <f t="shared" si="104"/>
        <v/>
      </c>
      <c r="B470" s="88" t="str">
        <f t="shared" si="105"/>
        <v/>
      </c>
      <c r="C470" s="73" t="str">
        <f t="shared" si="106"/>
        <v/>
      </c>
      <c r="D470" s="104" t="str">
        <f t="shared" si="107"/>
        <v/>
      </c>
      <c r="E470" s="104" t="str">
        <f t="shared" si="108"/>
        <v/>
      </c>
      <c r="F470" s="104" t="str">
        <f t="shared" si="98"/>
        <v/>
      </c>
      <c r="G470" s="73" t="str">
        <f t="shared" si="99"/>
        <v/>
      </c>
      <c r="L470" s="139" t="str">
        <f t="shared" si="109"/>
        <v/>
      </c>
      <c r="M470" s="116" t="str">
        <f t="shared" si="110"/>
        <v/>
      </c>
      <c r="N470" s="119" t="str">
        <f t="shared" si="111"/>
        <v/>
      </c>
      <c r="O470" s="140" t="str">
        <f t="shared" si="100"/>
        <v/>
      </c>
      <c r="P470" s="140" t="str">
        <f t="shared" si="101"/>
        <v/>
      </c>
      <c r="Q470" s="140" t="str">
        <f t="shared" si="102"/>
        <v/>
      </c>
      <c r="R470" s="119" t="str">
        <f t="shared" si="103"/>
        <v/>
      </c>
    </row>
    <row r="471" spans="1:18" x14ac:dyDescent="0.25">
      <c r="A471" s="103" t="str">
        <f t="shared" si="104"/>
        <v/>
      </c>
      <c r="B471" s="88" t="str">
        <f t="shared" si="105"/>
        <v/>
      </c>
      <c r="C471" s="73" t="str">
        <f t="shared" si="106"/>
        <v/>
      </c>
      <c r="D471" s="104" t="str">
        <f t="shared" si="107"/>
        <v/>
      </c>
      <c r="E471" s="104" t="str">
        <f t="shared" si="108"/>
        <v/>
      </c>
      <c r="F471" s="104" t="str">
        <f t="shared" si="98"/>
        <v/>
      </c>
      <c r="G471" s="73" t="str">
        <f t="shared" si="99"/>
        <v/>
      </c>
      <c r="L471" s="139" t="str">
        <f t="shared" si="109"/>
        <v/>
      </c>
      <c r="M471" s="116" t="str">
        <f t="shared" si="110"/>
        <v/>
      </c>
      <c r="N471" s="119" t="str">
        <f t="shared" si="111"/>
        <v/>
      </c>
      <c r="O471" s="140" t="str">
        <f t="shared" si="100"/>
        <v/>
      </c>
      <c r="P471" s="140" t="str">
        <f t="shared" si="101"/>
        <v/>
      </c>
      <c r="Q471" s="140" t="str">
        <f t="shared" si="102"/>
        <v/>
      </c>
      <c r="R471" s="119" t="str">
        <f t="shared" si="103"/>
        <v/>
      </c>
    </row>
    <row r="472" spans="1:18" x14ac:dyDescent="0.25">
      <c r="A472" s="103" t="str">
        <f t="shared" si="104"/>
        <v/>
      </c>
      <c r="B472" s="88" t="str">
        <f t="shared" si="105"/>
        <v/>
      </c>
      <c r="C472" s="73" t="str">
        <f t="shared" si="106"/>
        <v/>
      </c>
      <c r="D472" s="104" t="str">
        <f t="shared" si="107"/>
        <v/>
      </c>
      <c r="E472" s="104" t="str">
        <f t="shared" si="108"/>
        <v/>
      </c>
      <c r="F472" s="104" t="str">
        <f t="shared" si="98"/>
        <v/>
      </c>
      <c r="G472" s="73" t="str">
        <f t="shared" si="99"/>
        <v/>
      </c>
      <c r="L472" s="139" t="str">
        <f t="shared" si="109"/>
        <v/>
      </c>
      <c r="M472" s="116" t="str">
        <f t="shared" si="110"/>
        <v/>
      </c>
      <c r="N472" s="119" t="str">
        <f t="shared" si="111"/>
        <v/>
      </c>
      <c r="O472" s="140" t="str">
        <f t="shared" si="100"/>
        <v/>
      </c>
      <c r="P472" s="140" t="str">
        <f t="shared" si="101"/>
        <v/>
      </c>
      <c r="Q472" s="140" t="str">
        <f t="shared" si="102"/>
        <v/>
      </c>
      <c r="R472" s="119" t="str">
        <f t="shared" si="103"/>
        <v/>
      </c>
    </row>
    <row r="473" spans="1:18" x14ac:dyDescent="0.25">
      <c r="A473" s="103" t="str">
        <f t="shared" si="104"/>
        <v/>
      </c>
      <c r="B473" s="88" t="str">
        <f t="shared" si="105"/>
        <v/>
      </c>
      <c r="C473" s="73" t="str">
        <f t="shared" si="106"/>
        <v/>
      </c>
      <c r="D473" s="104" t="str">
        <f t="shared" si="107"/>
        <v/>
      </c>
      <c r="E473" s="104" t="str">
        <f t="shared" si="108"/>
        <v/>
      </c>
      <c r="F473" s="104" t="str">
        <f t="shared" si="98"/>
        <v/>
      </c>
      <c r="G473" s="73" t="str">
        <f t="shared" si="99"/>
        <v/>
      </c>
      <c r="L473" s="139" t="str">
        <f t="shared" si="109"/>
        <v/>
      </c>
      <c r="M473" s="116" t="str">
        <f t="shared" si="110"/>
        <v/>
      </c>
      <c r="N473" s="119" t="str">
        <f t="shared" si="111"/>
        <v/>
      </c>
      <c r="O473" s="140" t="str">
        <f t="shared" si="100"/>
        <v/>
      </c>
      <c r="P473" s="140" t="str">
        <f t="shared" si="101"/>
        <v/>
      </c>
      <c r="Q473" s="140" t="str">
        <f t="shared" si="102"/>
        <v/>
      </c>
      <c r="R473" s="119" t="str">
        <f t="shared" si="103"/>
        <v/>
      </c>
    </row>
    <row r="474" spans="1:18" x14ac:dyDescent="0.25">
      <c r="A474" s="103" t="str">
        <f t="shared" si="104"/>
        <v/>
      </c>
      <c r="B474" s="88" t="str">
        <f t="shared" si="105"/>
        <v/>
      </c>
      <c r="C474" s="73" t="str">
        <f t="shared" si="106"/>
        <v/>
      </c>
      <c r="D474" s="104" t="str">
        <f t="shared" si="107"/>
        <v/>
      </c>
      <c r="E474" s="104" t="str">
        <f t="shared" si="108"/>
        <v/>
      </c>
      <c r="F474" s="104" t="str">
        <f t="shared" si="98"/>
        <v/>
      </c>
      <c r="G474" s="73" t="str">
        <f t="shared" si="99"/>
        <v/>
      </c>
      <c r="L474" s="139" t="str">
        <f t="shared" si="109"/>
        <v/>
      </c>
      <c r="M474" s="116" t="str">
        <f t="shared" si="110"/>
        <v/>
      </c>
      <c r="N474" s="119" t="str">
        <f t="shared" si="111"/>
        <v/>
      </c>
      <c r="O474" s="140" t="str">
        <f t="shared" si="100"/>
        <v/>
      </c>
      <c r="P474" s="140" t="str">
        <f t="shared" si="101"/>
        <v/>
      </c>
      <c r="Q474" s="140" t="str">
        <f t="shared" si="102"/>
        <v/>
      </c>
      <c r="R474" s="119" t="str">
        <f t="shared" si="103"/>
        <v/>
      </c>
    </row>
    <row r="475" spans="1:18" x14ac:dyDescent="0.25">
      <c r="A475" s="103" t="str">
        <f t="shared" si="104"/>
        <v/>
      </c>
      <c r="B475" s="88" t="str">
        <f t="shared" si="105"/>
        <v/>
      </c>
      <c r="C475" s="73" t="str">
        <f t="shared" si="106"/>
        <v/>
      </c>
      <c r="D475" s="104" t="str">
        <f t="shared" si="107"/>
        <v/>
      </c>
      <c r="E475" s="104" t="str">
        <f t="shared" si="108"/>
        <v/>
      </c>
      <c r="F475" s="104" t="str">
        <f t="shared" si="98"/>
        <v/>
      </c>
      <c r="G475" s="73" t="str">
        <f t="shared" si="99"/>
        <v/>
      </c>
      <c r="L475" s="139" t="str">
        <f t="shared" si="109"/>
        <v/>
      </c>
      <c r="M475" s="116" t="str">
        <f t="shared" si="110"/>
        <v/>
      </c>
      <c r="N475" s="119" t="str">
        <f t="shared" si="111"/>
        <v/>
      </c>
      <c r="O475" s="140" t="str">
        <f t="shared" si="100"/>
        <v/>
      </c>
      <c r="P475" s="140" t="str">
        <f t="shared" si="101"/>
        <v/>
      </c>
      <c r="Q475" s="140" t="str">
        <f t="shared" si="102"/>
        <v/>
      </c>
      <c r="R475" s="119" t="str">
        <f t="shared" si="103"/>
        <v/>
      </c>
    </row>
    <row r="476" spans="1:18" x14ac:dyDescent="0.25">
      <c r="A476" s="103" t="str">
        <f t="shared" si="104"/>
        <v/>
      </c>
      <c r="B476" s="88" t="str">
        <f t="shared" si="105"/>
        <v/>
      </c>
      <c r="C476" s="73" t="str">
        <f t="shared" si="106"/>
        <v/>
      </c>
      <c r="D476" s="104" t="str">
        <f t="shared" si="107"/>
        <v/>
      </c>
      <c r="E476" s="104" t="str">
        <f t="shared" si="108"/>
        <v/>
      </c>
      <c r="F476" s="104" t="str">
        <f t="shared" si="98"/>
        <v/>
      </c>
      <c r="G476" s="73" t="str">
        <f t="shared" si="99"/>
        <v/>
      </c>
      <c r="L476" s="139" t="str">
        <f t="shared" si="109"/>
        <v/>
      </c>
      <c r="M476" s="116" t="str">
        <f t="shared" si="110"/>
        <v/>
      </c>
      <c r="N476" s="119" t="str">
        <f t="shared" si="111"/>
        <v/>
      </c>
      <c r="O476" s="140" t="str">
        <f t="shared" si="100"/>
        <v/>
      </c>
      <c r="P476" s="140" t="str">
        <f t="shared" si="101"/>
        <v/>
      </c>
      <c r="Q476" s="140" t="str">
        <f t="shared" si="102"/>
        <v/>
      </c>
      <c r="R476" s="119" t="str">
        <f t="shared" si="103"/>
        <v/>
      </c>
    </row>
    <row r="477" spans="1:18" x14ac:dyDescent="0.25">
      <c r="A477" s="103" t="str">
        <f t="shared" si="104"/>
        <v/>
      </c>
      <c r="B477" s="88" t="str">
        <f t="shared" si="105"/>
        <v/>
      </c>
      <c r="C477" s="73" t="str">
        <f t="shared" si="106"/>
        <v/>
      </c>
      <c r="D477" s="104" t="str">
        <f t="shared" si="107"/>
        <v/>
      </c>
      <c r="E477" s="104" t="str">
        <f t="shared" si="108"/>
        <v/>
      </c>
      <c r="F477" s="104" t="str">
        <f t="shared" si="98"/>
        <v/>
      </c>
      <c r="G477" s="73" t="str">
        <f t="shared" si="99"/>
        <v/>
      </c>
      <c r="L477" s="139" t="str">
        <f t="shared" si="109"/>
        <v/>
      </c>
      <c r="M477" s="116" t="str">
        <f t="shared" si="110"/>
        <v/>
      </c>
      <c r="N477" s="119" t="str">
        <f t="shared" si="111"/>
        <v/>
      </c>
      <c r="O477" s="140" t="str">
        <f t="shared" si="100"/>
        <v/>
      </c>
      <c r="P477" s="140" t="str">
        <f t="shared" si="101"/>
        <v/>
      </c>
      <c r="Q477" s="140" t="str">
        <f t="shared" si="102"/>
        <v/>
      </c>
      <c r="R477" s="119" t="str">
        <f t="shared" si="103"/>
        <v/>
      </c>
    </row>
    <row r="478" spans="1:18" x14ac:dyDescent="0.25">
      <c r="A478" s="103" t="str">
        <f t="shared" si="104"/>
        <v/>
      </c>
      <c r="B478" s="88" t="str">
        <f t="shared" si="105"/>
        <v/>
      </c>
      <c r="C478" s="73" t="str">
        <f t="shared" si="106"/>
        <v/>
      </c>
      <c r="D478" s="104" t="str">
        <f t="shared" si="107"/>
        <v/>
      </c>
      <c r="E478" s="104" t="str">
        <f t="shared" si="108"/>
        <v/>
      </c>
      <c r="F478" s="104" t="str">
        <f t="shared" si="98"/>
        <v/>
      </c>
      <c r="G478" s="73" t="str">
        <f t="shared" si="99"/>
        <v/>
      </c>
      <c r="L478" s="139" t="str">
        <f t="shared" si="109"/>
        <v/>
      </c>
      <c r="M478" s="116" t="str">
        <f t="shared" si="110"/>
        <v/>
      </c>
      <c r="N478" s="119" t="str">
        <f t="shared" si="111"/>
        <v/>
      </c>
      <c r="O478" s="140" t="str">
        <f t="shared" si="100"/>
        <v/>
      </c>
      <c r="P478" s="140" t="str">
        <f t="shared" si="101"/>
        <v/>
      </c>
      <c r="Q478" s="140" t="str">
        <f t="shared" si="102"/>
        <v/>
      </c>
      <c r="R478" s="119" t="str">
        <f t="shared" si="103"/>
        <v/>
      </c>
    </row>
    <row r="479" spans="1:18" x14ac:dyDescent="0.25">
      <c r="A479" s="103" t="str">
        <f t="shared" si="104"/>
        <v/>
      </c>
      <c r="B479" s="88" t="str">
        <f t="shared" si="105"/>
        <v/>
      </c>
      <c r="C479" s="73" t="str">
        <f t="shared" si="106"/>
        <v/>
      </c>
      <c r="D479" s="104" t="str">
        <f t="shared" si="107"/>
        <v/>
      </c>
      <c r="E479" s="104" t="str">
        <f t="shared" si="108"/>
        <v/>
      </c>
      <c r="F479" s="104" t="str">
        <f t="shared" si="98"/>
        <v/>
      </c>
      <c r="G479" s="73" t="str">
        <f t="shared" si="99"/>
        <v/>
      </c>
      <c r="L479" s="139" t="str">
        <f t="shared" si="109"/>
        <v/>
      </c>
      <c r="M479" s="116" t="str">
        <f t="shared" si="110"/>
        <v/>
      </c>
      <c r="N479" s="119" t="str">
        <f t="shared" si="111"/>
        <v/>
      </c>
      <c r="O479" s="140" t="str">
        <f t="shared" si="100"/>
        <v/>
      </c>
      <c r="P479" s="140" t="str">
        <f t="shared" si="101"/>
        <v/>
      </c>
      <c r="Q479" s="140" t="str">
        <f t="shared" si="102"/>
        <v/>
      </c>
      <c r="R479" s="119" t="str">
        <f t="shared" si="103"/>
        <v/>
      </c>
    </row>
    <row r="480" spans="1:18" x14ac:dyDescent="0.25">
      <c r="A480" s="103" t="str">
        <f t="shared" si="104"/>
        <v/>
      </c>
      <c r="B480" s="88" t="str">
        <f t="shared" si="105"/>
        <v/>
      </c>
      <c r="C480" s="73" t="str">
        <f t="shared" si="106"/>
        <v/>
      </c>
      <c r="D480" s="104" t="str">
        <f t="shared" si="107"/>
        <v/>
      </c>
      <c r="E480" s="104" t="str">
        <f t="shared" si="108"/>
        <v/>
      </c>
      <c r="F480" s="104" t="str">
        <f t="shared" si="98"/>
        <v/>
      </c>
      <c r="G480" s="73" t="str">
        <f t="shared" si="99"/>
        <v/>
      </c>
      <c r="L480" s="139" t="str">
        <f t="shared" si="109"/>
        <v/>
      </c>
      <c r="M480" s="116" t="str">
        <f t="shared" si="110"/>
        <v/>
      </c>
      <c r="N480" s="119" t="str">
        <f t="shared" si="111"/>
        <v/>
      </c>
      <c r="O480" s="140" t="str">
        <f t="shared" si="100"/>
        <v/>
      </c>
      <c r="P480" s="140" t="str">
        <f t="shared" si="101"/>
        <v/>
      </c>
      <c r="Q480" s="140" t="str">
        <f t="shared" si="102"/>
        <v/>
      </c>
      <c r="R480" s="119" t="str">
        <f t="shared" si="103"/>
        <v/>
      </c>
    </row>
    <row r="481" spans="1:18" x14ac:dyDescent="0.25">
      <c r="A481" s="103" t="str">
        <f t="shared" si="104"/>
        <v/>
      </c>
      <c r="B481" s="88" t="str">
        <f t="shared" si="105"/>
        <v/>
      </c>
      <c r="C481" s="73" t="str">
        <f t="shared" si="106"/>
        <v/>
      </c>
      <c r="D481" s="104" t="str">
        <f t="shared" si="107"/>
        <v/>
      </c>
      <c r="E481" s="104" t="str">
        <f t="shared" si="108"/>
        <v/>
      </c>
      <c r="F481" s="104" t="str">
        <f t="shared" si="98"/>
        <v/>
      </c>
      <c r="G481" s="73" t="str">
        <f t="shared" si="99"/>
        <v/>
      </c>
      <c r="L481" s="139" t="str">
        <f t="shared" si="109"/>
        <v/>
      </c>
      <c r="M481" s="116" t="str">
        <f t="shared" si="110"/>
        <v/>
      </c>
      <c r="N481" s="119" t="str">
        <f t="shared" si="111"/>
        <v/>
      </c>
      <c r="O481" s="140" t="str">
        <f t="shared" si="100"/>
        <v/>
      </c>
      <c r="P481" s="140" t="str">
        <f t="shared" si="101"/>
        <v/>
      </c>
      <c r="Q481" s="140" t="str">
        <f t="shared" si="102"/>
        <v/>
      </c>
      <c r="R481" s="119" t="str">
        <f t="shared" si="103"/>
        <v/>
      </c>
    </row>
    <row r="482" spans="1:18" x14ac:dyDescent="0.25">
      <c r="A482" s="103" t="str">
        <f t="shared" si="104"/>
        <v/>
      </c>
      <c r="B482" s="88" t="str">
        <f t="shared" si="105"/>
        <v/>
      </c>
      <c r="C482" s="73" t="str">
        <f t="shared" si="106"/>
        <v/>
      </c>
      <c r="D482" s="104" t="str">
        <f t="shared" si="107"/>
        <v/>
      </c>
      <c r="E482" s="104" t="str">
        <f t="shared" si="108"/>
        <v/>
      </c>
      <c r="F482" s="104" t="str">
        <f t="shared" si="98"/>
        <v/>
      </c>
      <c r="G482" s="73" t="str">
        <f t="shared" si="99"/>
        <v/>
      </c>
      <c r="L482" s="139" t="str">
        <f t="shared" si="109"/>
        <v/>
      </c>
      <c r="M482" s="116" t="str">
        <f t="shared" si="110"/>
        <v/>
      </c>
      <c r="N482" s="119" t="str">
        <f t="shared" si="111"/>
        <v/>
      </c>
      <c r="O482" s="140" t="str">
        <f t="shared" si="100"/>
        <v/>
      </c>
      <c r="P482" s="140" t="str">
        <f t="shared" si="101"/>
        <v/>
      </c>
      <c r="Q482" s="140" t="str">
        <f t="shared" si="102"/>
        <v/>
      </c>
      <c r="R482" s="119" t="str">
        <f t="shared" si="103"/>
        <v/>
      </c>
    </row>
    <row r="483" spans="1:18" x14ac:dyDescent="0.25">
      <c r="A483" s="103" t="str">
        <f t="shared" si="104"/>
        <v/>
      </c>
      <c r="B483" s="88" t="str">
        <f t="shared" si="105"/>
        <v/>
      </c>
      <c r="C483" s="73" t="str">
        <f t="shared" si="106"/>
        <v/>
      </c>
      <c r="D483" s="104" t="str">
        <f t="shared" si="107"/>
        <v/>
      </c>
      <c r="E483" s="104" t="str">
        <f t="shared" si="108"/>
        <v/>
      </c>
      <c r="F483" s="104" t="str">
        <f t="shared" si="98"/>
        <v/>
      </c>
      <c r="G483" s="73" t="str">
        <f t="shared" si="99"/>
        <v/>
      </c>
      <c r="L483" s="139" t="str">
        <f t="shared" si="109"/>
        <v/>
      </c>
      <c r="M483" s="116" t="str">
        <f t="shared" si="110"/>
        <v/>
      </c>
      <c r="N483" s="119" t="str">
        <f t="shared" si="111"/>
        <v/>
      </c>
      <c r="O483" s="140" t="str">
        <f t="shared" si="100"/>
        <v/>
      </c>
      <c r="P483" s="140" t="str">
        <f t="shared" si="101"/>
        <v/>
      </c>
      <c r="Q483" s="140" t="str">
        <f t="shared" si="102"/>
        <v/>
      </c>
      <c r="R483" s="119" t="str">
        <f t="shared" si="103"/>
        <v/>
      </c>
    </row>
    <row r="484" spans="1:18" x14ac:dyDescent="0.25">
      <c r="A484" s="103" t="str">
        <f t="shared" si="104"/>
        <v/>
      </c>
      <c r="B484" s="88" t="str">
        <f t="shared" si="105"/>
        <v/>
      </c>
      <c r="C484" s="73" t="str">
        <f t="shared" si="106"/>
        <v/>
      </c>
      <c r="D484" s="104" t="str">
        <f t="shared" si="107"/>
        <v/>
      </c>
      <c r="E484" s="104" t="str">
        <f t="shared" si="108"/>
        <v/>
      </c>
      <c r="F484" s="104" t="str">
        <f t="shared" si="98"/>
        <v/>
      </c>
      <c r="G484" s="73" t="str">
        <f t="shared" si="99"/>
        <v/>
      </c>
      <c r="L484" s="139" t="str">
        <f t="shared" si="109"/>
        <v/>
      </c>
      <c r="M484" s="116" t="str">
        <f t="shared" si="110"/>
        <v/>
      </c>
      <c r="N484" s="119" t="str">
        <f t="shared" si="111"/>
        <v/>
      </c>
      <c r="O484" s="140" t="str">
        <f t="shared" si="100"/>
        <v/>
      </c>
      <c r="P484" s="140" t="str">
        <f t="shared" si="101"/>
        <v/>
      </c>
      <c r="Q484" s="140" t="str">
        <f t="shared" si="102"/>
        <v/>
      </c>
      <c r="R484" s="119" t="str">
        <f t="shared" si="103"/>
        <v/>
      </c>
    </row>
    <row r="485" spans="1:18" x14ac:dyDescent="0.25">
      <c r="A485" s="103" t="str">
        <f t="shared" si="104"/>
        <v/>
      </c>
      <c r="B485" s="88" t="str">
        <f t="shared" si="105"/>
        <v/>
      </c>
      <c r="C485" s="73" t="str">
        <f t="shared" si="106"/>
        <v/>
      </c>
      <c r="D485" s="104" t="str">
        <f t="shared" si="107"/>
        <v/>
      </c>
      <c r="E485" s="104" t="str">
        <f t="shared" si="108"/>
        <v/>
      </c>
      <c r="F485" s="104" t="str">
        <f t="shared" si="98"/>
        <v/>
      </c>
      <c r="G485" s="73" t="str">
        <f t="shared" si="99"/>
        <v/>
      </c>
      <c r="L485" s="139" t="str">
        <f t="shared" si="109"/>
        <v/>
      </c>
      <c r="M485" s="116" t="str">
        <f t="shared" si="110"/>
        <v/>
      </c>
      <c r="N485" s="119" t="str">
        <f t="shared" si="111"/>
        <v/>
      </c>
      <c r="O485" s="140" t="str">
        <f t="shared" si="100"/>
        <v/>
      </c>
      <c r="P485" s="140" t="str">
        <f t="shared" si="101"/>
        <v/>
      </c>
      <c r="Q485" s="140" t="str">
        <f t="shared" si="102"/>
        <v/>
      </c>
      <c r="R485" s="119" t="str">
        <f t="shared" si="103"/>
        <v/>
      </c>
    </row>
    <row r="486" spans="1:18" x14ac:dyDescent="0.25">
      <c r="A486" s="103" t="str">
        <f t="shared" si="104"/>
        <v/>
      </c>
      <c r="B486" s="88" t="str">
        <f t="shared" si="105"/>
        <v/>
      </c>
      <c r="C486" s="73" t="str">
        <f t="shared" si="106"/>
        <v/>
      </c>
      <c r="D486" s="104" t="str">
        <f t="shared" si="107"/>
        <v/>
      </c>
      <c r="E486" s="104" t="str">
        <f t="shared" si="108"/>
        <v/>
      </c>
      <c r="F486" s="104" t="str">
        <f t="shared" si="98"/>
        <v/>
      </c>
      <c r="G486" s="73" t="str">
        <f t="shared" si="99"/>
        <v/>
      </c>
      <c r="L486" s="139" t="str">
        <f t="shared" si="109"/>
        <v/>
      </c>
      <c r="M486" s="116" t="str">
        <f t="shared" si="110"/>
        <v/>
      </c>
      <c r="N486" s="119" t="str">
        <f t="shared" si="111"/>
        <v/>
      </c>
      <c r="O486" s="140" t="str">
        <f t="shared" si="100"/>
        <v/>
      </c>
      <c r="P486" s="140" t="str">
        <f t="shared" si="101"/>
        <v/>
      </c>
      <c r="Q486" s="140" t="str">
        <f t="shared" si="102"/>
        <v/>
      </c>
      <c r="R486" s="119" t="str">
        <f t="shared" si="103"/>
        <v/>
      </c>
    </row>
    <row r="487" spans="1:18" x14ac:dyDescent="0.25">
      <c r="A487" s="103" t="str">
        <f t="shared" si="104"/>
        <v/>
      </c>
      <c r="B487" s="88" t="str">
        <f t="shared" si="105"/>
        <v/>
      </c>
      <c r="C487" s="73" t="str">
        <f t="shared" si="106"/>
        <v/>
      </c>
      <c r="D487" s="104" t="str">
        <f t="shared" si="107"/>
        <v/>
      </c>
      <c r="E487" s="104" t="str">
        <f t="shared" si="108"/>
        <v/>
      </c>
      <c r="F487" s="104" t="str">
        <f t="shared" si="98"/>
        <v/>
      </c>
      <c r="G487" s="73" t="str">
        <f t="shared" si="99"/>
        <v/>
      </c>
      <c r="L487" s="139" t="str">
        <f t="shared" si="109"/>
        <v/>
      </c>
      <c r="M487" s="116" t="str">
        <f t="shared" si="110"/>
        <v/>
      </c>
      <c r="N487" s="119" t="str">
        <f t="shared" si="111"/>
        <v/>
      </c>
      <c r="O487" s="140" t="str">
        <f t="shared" si="100"/>
        <v/>
      </c>
      <c r="P487" s="140" t="str">
        <f t="shared" si="101"/>
        <v/>
      </c>
      <c r="Q487" s="140" t="str">
        <f t="shared" si="102"/>
        <v/>
      </c>
      <c r="R487" s="119" t="str">
        <f t="shared" si="103"/>
        <v/>
      </c>
    </row>
    <row r="488" spans="1:18" x14ac:dyDescent="0.25">
      <c r="A488" s="103" t="str">
        <f t="shared" si="104"/>
        <v/>
      </c>
      <c r="B488" s="88" t="str">
        <f t="shared" si="105"/>
        <v/>
      </c>
      <c r="C488" s="73" t="str">
        <f t="shared" si="106"/>
        <v/>
      </c>
      <c r="D488" s="104" t="str">
        <f t="shared" si="107"/>
        <v/>
      </c>
      <c r="E488" s="104" t="str">
        <f t="shared" si="108"/>
        <v/>
      </c>
      <c r="F488" s="104" t="str">
        <f t="shared" si="98"/>
        <v/>
      </c>
      <c r="G488" s="73" t="str">
        <f t="shared" si="99"/>
        <v/>
      </c>
      <c r="L488" s="139" t="str">
        <f t="shared" si="109"/>
        <v/>
      </c>
      <c r="M488" s="116" t="str">
        <f t="shared" si="110"/>
        <v/>
      </c>
      <c r="N488" s="119" t="str">
        <f t="shared" si="111"/>
        <v/>
      </c>
      <c r="O488" s="140" t="str">
        <f t="shared" si="100"/>
        <v/>
      </c>
      <c r="P488" s="140" t="str">
        <f t="shared" si="101"/>
        <v/>
      </c>
      <c r="Q488" s="140" t="str">
        <f t="shared" si="102"/>
        <v/>
      </c>
      <c r="R488" s="119" t="str">
        <f t="shared" si="103"/>
        <v/>
      </c>
    </row>
    <row r="489" spans="1:18" x14ac:dyDescent="0.25">
      <c r="A489" s="103" t="str">
        <f t="shared" si="104"/>
        <v/>
      </c>
      <c r="B489" s="88" t="str">
        <f t="shared" si="105"/>
        <v/>
      </c>
      <c r="C489" s="73" t="str">
        <f t="shared" si="106"/>
        <v/>
      </c>
      <c r="D489" s="104" t="str">
        <f t="shared" si="107"/>
        <v/>
      </c>
      <c r="E489" s="104" t="str">
        <f t="shared" si="108"/>
        <v/>
      </c>
      <c r="F489" s="104" t="str">
        <f t="shared" si="98"/>
        <v/>
      </c>
      <c r="G489" s="73" t="str">
        <f t="shared" si="99"/>
        <v/>
      </c>
      <c r="L489" s="139" t="str">
        <f t="shared" si="109"/>
        <v/>
      </c>
      <c r="M489" s="116" t="str">
        <f t="shared" si="110"/>
        <v/>
      </c>
      <c r="N489" s="119" t="str">
        <f t="shared" si="111"/>
        <v/>
      </c>
      <c r="O489" s="140" t="str">
        <f t="shared" si="100"/>
        <v/>
      </c>
      <c r="P489" s="140" t="str">
        <f t="shared" si="101"/>
        <v/>
      </c>
      <c r="Q489" s="140" t="str">
        <f t="shared" si="102"/>
        <v/>
      </c>
      <c r="R489" s="119" t="str">
        <f t="shared" si="103"/>
        <v/>
      </c>
    </row>
    <row r="490" spans="1:18" x14ac:dyDescent="0.25">
      <c r="A490" s="103" t="str">
        <f t="shared" si="104"/>
        <v/>
      </c>
      <c r="B490" s="88" t="str">
        <f t="shared" si="105"/>
        <v/>
      </c>
      <c r="C490" s="73" t="str">
        <f t="shared" si="106"/>
        <v/>
      </c>
      <c r="D490" s="104" t="str">
        <f t="shared" si="107"/>
        <v/>
      </c>
      <c r="E490" s="104" t="str">
        <f t="shared" si="108"/>
        <v/>
      </c>
      <c r="F490" s="104" t="str">
        <f t="shared" si="98"/>
        <v/>
      </c>
      <c r="G490" s="73" t="str">
        <f t="shared" si="99"/>
        <v/>
      </c>
      <c r="L490" s="139" t="str">
        <f t="shared" si="109"/>
        <v/>
      </c>
      <c r="M490" s="116" t="str">
        <f t="shared" si="110"/>
        <v/>
      </c>
      <c r="N490" s="119" t="str">
        <f t="shared" si="111"/>
        <v/>
      </c>
      <c r="O490" s="140" t="str">
        <f t="shared" si="100"/>
        <v/>
      </c>
      <c r="P490" s="140" t="str">
        <f t="shared" si="101"/>
        <v/>
      </c>
      <c r="Q490" s="140" t="str">
        <f t="shared" si="102"/>
        <v/>
      </c>
      <c r="R490" s="119" t="str">
        <f t="shared" si="103"/>
        <v/>
      </c>
    </row>
    <row r="491" spans="1:18" x14ac:dyDescent="0.25">
      <c r="A491" s="103" t="str">
        <f t="shared" si="104"/>
        <v/>
      </c>
      <c r="B491" s="88" t="str">
        <f t="shared" si="105"/>
        <v/>
      </c>
      <c r="C491" s="73" t="str">
        <f t="shared" si="106"/>
        <v/>
      </c>
      <c r="D491" s="104" t="str">
        <f t="shared" si="107"/>
        <v/>
      </c>
      <c r="E491" s="104" t="str">
        <f t="shared" si="108"/>
        <v/>
      </c>
      <c r="F491" s="104" t="str">
        <f t="shared" si="98"/>
        <v/>
      </c>
      <c r="G491" s="73" t="str">
        <f t="shared" si="99"/>
        <v/>
      </c>
      <c r="L491" s="139" t="str">
        <f t="shared" si="109"/>
        <v/>
      </c>
      <c r="M491" s="116" t="str">
        <f t="shared" si="110"/>
        <v/>
      </c>
      <c r="N491" s="119" t="str">
        <f t="shared" si="111"/>
        <v/>
      </c>
      <c r="O491" s="140" t="str">
        <f t="shared" si="100"/>
        <v/>
      </c>
      <c r="P491" s="140" t="str">
        <f t="shared" si="101"/>
        <v/>
      </c>
      <c r="Q491" s="140" t="str">
        <f t="shared" si="102"/>
        <v/>
      </c>
      <c r="R491" s="119" t="str">
        <f t="shared" si="103"/>
        <v/>
      </c>
    </row>
    <row r="492" spans="1:18" x14ac:dyDescent="0.25">
      <c r="A492" s="103" t="str">
        <f t="shared" si="104"/>
        <v/>
      </c>
      <c r="B492" s="88" t="str">
        <f t="shared" si="105"/>
        <v/>
      </c>
      <c r="C492" s="73" t="str">
        <f t="shared" si="106"/>
        <v/>
      </c>
      <c r="D492" s="104" t="str">
        <f t="shared" si="107"/>
        <v/>
      </c>
      <c r="E492" s="104" t="str">
        <f t="shared" si="108"/>
        <v/>
      </c>
      <c r="F492" s="104" t="str">
        <f t="shared" si="98"/>
        <v/>
      </c>
      <c r="G492" s="73" t="str">
        <f t="shared" si="99"/>
        <v/>
      </c>
      <c r="L492" s="139" t="str">
        <f t="shared" si="109"/>
        <v/>
      </c>
      <c r="M492" s="116" t="str">
        <f t="shared" si="110"/>
        <v/>
      </c>
      <c r="N492" s="119" t="str">
        <f t="shared" si="111"/>
        <v/>
      </c>
      <c r="O492" s="140" t="str">
        <f t="shared" si="100"/>
        <v/>
      </c>
      <c r="P492" s="140" t="str">
        <f t="shared" si="101"/>
        <v/>
      </c>
      <c r="Q492" s="140" t="str">
        <f t="shared" si="102"/>
        <v/>
      </c>
      <c r="R492" s="119" t="str">
        <f t="shared" si="103"/>
        <v/>
      </c>
    </row>
    <row r="493" spans="1:18" x14ac:dyDescent="0.25">
      <c r="A493" s="103" t="str">
        <f t="shared" si="104"/>
        <v/>
      </c>
      <c r="B493" s="88" t="str">
        <f t="shared" si="105"/>
        <v/>
      </c>
      <c r="C493" s="73" t="str">
        <f t="shared" si="106"/>
        <v/>
      </c>
      <c r="D493" s="104" t="str">
        <f t="shared" si="107"/>
        <v/>
      </c>
      <c r="E493" s="104" t="str">
        <f t="shared" si="108"/>
        <v/>
      </c>
      <c r="F493" s="104" t="str">
        <f t="shared" si="98"/>
        <v/>
      </c>
      <c r="G493" s="73" t="str">
        <f t="shared" si="99"/>
        <v/>
      </c>
      <c r="L493" s="139" t="str">
        <f t="shared" si="109"/>
        <v/>
      </c>
      <c r="M493" s="116" t="str">
        <f t="shared" si="110"/>
        <v/>
      </c>
      <c r="N493" s="119" t="str">
        <f t="shared" si="111"/>
        <v/>
      </c>
      <c r="O493" s="140" t="str">
        <f t="shared" si="100"/>
        <v/>
      </c>
      <c r="P493" s="140" t="str">
        <f t="shared" si="101"/>
        <v/>
      </c>
      <c r="Q493" s="140" t="str">
        <f t="shared" si="102"/>
        <v/>
      </c>
      <c r="R493" s="119" t="str">
        <f t="shared" si="103"/>
        <v/>
      </c>
    </row>
    <row r="494" spans="1:18" x14ac:dyDescent="0.25">
      <c r="A494" s="103" t="str">
        <f t="shared" si="104"/>
        <v/>
      </c>
      <c r="B494" s="88" t="str">
        <f t="shared" si="105"/>
        <v/>
      </c>
      <c r="C494" s="73" t="str">
        <f t="shared" si="106"/>
        <v/>
      </c>
      <c r="D494" s="104" t="str">
        <f t="shared" si="107"/>
        <v/>
      </c>
      <c r="E494" s="104" t="str">
        <f t="shared" si="108"/>
        <v/>
      </c>
      <c r="F494" s="104" t="str">
        <f t="shared" si="98"/>
        <v/>
      </c>
      <c r="G494" s="73" t="str">
        <f t="shared" si="99"/>
        <v/>
      </c>
      <c r="L494" s="139" t="str">
        <f t="shared" si="109"/>
        <v/>
      </c>
      <c r="M494" s="116" t="str">
        <f t="shared" si="110"/>
        <v/>
      </c>
      <c r="N494" s="119" t="str">
        <f t="shared" si="111"/>
        <v/>
      </c>
      <c r="O494" s="140" t="str">
        <f t="shared" si="100"/>
        <v/>
      </c>
      <c r="P494" s="140" t="str">
        <f t="shared" si="101"/>
        <v/>
      </c>
      <c r="Q494" s="140" t="str">
        <f t="shared" si="102"/>
        <v/>
      </c>
      <c r="R494" s="119" t="str">
        <f t="shared" si="103"/>
        <v/>
      </c>
    </row>
    <row r="495" spans="1:18" x14ac:dyDescent="0.25">
      <c r="A495" s="103" t="str">
        <f t="shared" si="104"/>
        <v/>
      </c>
      <c r="B495" s="88" t="str">
        <f t="shared" si="105"/>
        <v/>
      </c>
      <c r="C495" s="73" t="str">
        <f t="shared" si="106"/>
        <v/>
      </c>
      <c r="D495" s="104" t="str">
        <f t="shared" si="107"/>
        <v/>
      </c>
      <c r="E495" s="104" t="str">
        <f t="shared" si="108"/>
        <v/>
      </c>
      <c r="F495" s="104" t="str">
        <f t="shared" si="98"/>
        <v/>
      </c>
      <c r="G495" s="73" t="str">
        <f t="shared" si="99"/>
        <v/>
      </c>
      <c r="L495" s="139" t="str">
        <f t="shared" si="109"/>
        <v/>
      </c>
      <c r="M495" s="116" t="str">
        <f t="shared" si="110"/>
        <v/>
      </c>
      <c r="N495" s="119" t="str">
        <f t="shared" si="111"/>
        <v/>
      </c>
      <c r="O495" s="140" t="str">
        <f t="shared" si="100"/>
        <v/>
      </c>
      <c r="P495" s="140" t="str">
        <f t="shared" si="101"/>
        <v/>
      </c>
      <c r="Q495" s="140" t="str">
        <f t="shared" si="102"/>
        <v/>
      </c>
      <c r="R495" s="119" t="str">
        <f t="shared" si="103"/>
        <v/>
      </c>
    </row>
    <row r="496" spans="1:18" x14ac:dyDescent="0.25">
      <c r="A496" s="103" t="str">
        <f t="shared" si="104"/>
        <v/>
      </c>
      <c r="B496" s="88" t="str">
        <f t="shared" si="105"/>
        <v/>
      </c>
      <c r="C496" s="73" t="str">
        <f t="shared" si="106"/>
        <v/>
      </c>
      <c r="D496" s="104" t="str">
        <f t="shared" si="107"/>
        <v/>
      </c>
      <c r="E496" s="104" t="str">
        <f t="shared" si="108"/>
        <v/>
      </c>
      <c r="F496" s="104" t="str">
        <f t="shared" si="98"/>
        <v/>
      </c>
      <c r="G496" s="73" t="str">
        <f t="shared" si="99"/>
        <v/>
      </c>
      <c r="L496" s="139" t="str">
        <f t="shared" si="109"/>
        <v/>
      </c>
      <c r="M496" s="116" t="str">
        <f t="shared" si="110"/>
        <v/>
      </c>
      <c r="N496" s="119" t="str">
        <f t="shared" si="111"/>
        <v/>
      </c>
      <c r="O496" s="140" t="str">
        <f t="shared" si="100"/>
        <v/>
      </c>
      <c r="P496" s="140" t="str">
        <f t="shared" si="101"/>
        <v/>
      </c>
      <c r="Q496" s="140" t="str">
        <f t="shared" si="102"/>
        <v/>
      </c>
      <c r="R496" s="119" t="str">
        <f t="shared" si="103"/>
        <v/>
      </c>
    </row>
    <row r="497" spans="1:18" x14ac:dyDescent="0.25">
      <c r="A497" s="103" t="str">
        <f t="shared" si="104"/>
        <v/>
      </c>
      <c r="B497" s="88" t="str">
        <f t="shared" si="105"/>
        <v/>
      </c>
      <c r="C497" s="73" t="str">
        <f t="shared" si="106"/>
        <v/>
      </c>
      <c r="D497" s="104" t="str">
        <f t="shared" si="107"/>
        <v/>
      </c>
      <c r="E497" s="104" t="str">
        <f t="shared" si="108"/>
        <v/>
      </c>
      <c r="F497" s="104" t="str">
        <f t="shared" si="98"/>
        <v/>
      </c>
      <c r="G497" s="73" t="str">
        <f t="shared" si="99"/>
        <v/>
      </c>
      <c r="L497" s="139" t="str">
        <f t="shared" si="109"/>
        <v/>
      </c>
      <c r="M497" s="116" t="str">
        <f t="shared" si="110"/>
        <v/>
      </c>
      <c r="N497" s="119" t="str">
        <f t="shared" si="111"/>
        <v/>
      </c>
      <c r="O497" s="140" t="str">
        <f t="shared" si="100"/>
        <v/>
      </c>
      <c r="P497" s="140" t="str">
        <f t="shared" si="101"/>
        <v/>
      </c>
      <c r="Q497" s="140" t="str">
        <f t="shared" si="102"/>
        <v/>
      </c>
      <c r="R497" s="119" t="str">
        <f t="shared" si="103"/>
        <v/>
      </c>
    </row>
    <row r="498" spans="1:18" x14ac:dyDescent="0.25">
      <c r="A498" s="103" t="str">
        <f t="shared" si="104"/>
        <v/>
      </c>
      <c r="B498" s="88" t="str">
        <f t="shared" si="105"/>
        <v/>
      </c>
      <c r="C498" s="73" t="str">
        <f t="shared" si="106"/>
        <v/>
      </c>
      <c r="D498" s="104" t="str">
        <f t="shared" si="107"/>
        <v/>
      </c>
      <c r="E498" s="104" t="str">
        <f t="shared" si="108"/>
        <v/>
      </c>
      <c r="F498" s="104" t="str">
        <f t="shared" si="98"/>
        <v/>
      </c>
      <c r="G498" s="73" t="str">
        <f t="shared" si="99"/>
        <v/>
      </c>
      <c r="L498" s="139" t="str">
        <f t="shared" si="109"/>
        <v/>
      </c>
      <c r="M498" s="116" t="str">
        <f t="shared" si="110"/>
        <v/>
      </c>
      <c r="N498" s="119" t="str">
        <f t="shared" si="111"/>
        <v/>
      </c>
      <c r="O498" s="140" t="str">
        <f t="shared" si="100"/>
        <v/>
      </c>
      <c r="P498" s="140" t="str">
        <f t="shared" si="101"/>
        <v/>
      </c>
      <c r="Q498" s="140" t="str">
        <f t="shared" si="102"/>
        <v/>
      </c>
      <c r="R498" s="119" t="str">
        <f t="shared" si="103"/>
        <v/>
      </c>
    </row>
    <row r="499" spans="1:18" x14ac:dyDescent="0.25">
      <c r="A499" s="103" t="str">
        <f t="shared" si="104"/>
        <v/>
      </c>
      <c r="B499" s="88" t="str">
        <f t="shared" si="105"/>
        <v/>
      </c>
      <c r="C499" s="73" t="str">
        <f t="shared" si="106"/>
        <v/>
      </c>
      <c r="D499" s="104" t="str">
        <f t="shared" si="107"/>
        <v/>
      </c>
      <c r="E499" s="104" t="str">
        <f t="shared" si="108"/>
        <v/>
      </c>
      <c r="F499" s="104" t="str">
        <f t="shared" si="98"/>
        <v/>
      </c>
      <c r="G499" s="73" t="str">
        <f t="shared" si="99"/>
        <v/>
      </c>
      <c r="L499" s="139" t="str">
        <f t="shared" si="109"/>
        <v/>
      </c>
      <c r="M499" s="116" t="str">
        <f t="shared" si="110"/>
        <v/>
      </c>
      <c r="N499" s="119" t="str">
        <f t="shared" si="111"/>
        <v/>
      </c>
      <c r="O499" s="140" t="str">
        <f t="shared" si="100"/>
        <v/>
      </c>
      <c r="P499" s="140" t="str">
        <f t="shared" si="101"/>
        <v/>
      </c>
      <c r="Q499" s="140" t="str">
        <f t="shared" si="102"/>
        <v/>
      </c>
      <c r="R499" s="119" t="str">
        <f t="shared" si="103"/>
        <v/>
      </c>
    </row>
    <row r="500" spans="1:18" x14ac:dyDescent="0.25">
      <c r="A500" s="103" t="str">
        <f t="shared" si="104"/>
        <v/>
      </c>
      <c r="B500" s="88" t="str">
        <f t="shared" si="105"/>
        <v/>
      </c>
      <c r="C500" s="73" t="str">
        <f t="shared" si="106"/>
        <v/>
      </c>
      <c r="D500" s="104" t="str">
        <f t="shared" si="107"/>
        <v/>
      </c>
      <c r="E500" s="104" t="str">
        <f t="shared" si="108"/>
        <v/>
      </c>
      <c r="F500" s="104" t="str">
        <f t="shared" si="98"/>
        <v/>
      </c>
      <c r="G500" s="73" t="str">
        <f t="shared" si="99"/>
        <v/>
      </c>
      <c r="L500" s="139" t="str">
        <f t="shared" si="109"/>
        <v/>
      </c>
      <c r="M500" s="116" t="str">
        <f t="shared" si="110"/>
        <v/>
      </c>
      <c r="N500" s="119" t="str">
        <f t="shared" si="111"/>
        <v/>
      </c>
      <c r="O500" s="140" t="str">
        <f t="shared" si="100"/>
        <v/>
      </c>
      <c r="P500" s="140" t="str">
        <f t="shared" si="101"/>
        <v/>
      </c>
      <c r="Q500" s="140" t="str">
        <f t="shared" si="102"/>
        <v/>
      </c>
      <c r="R500" s="119" t="str">
        <f t="shared" si="103"/>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a624510028c3b1bf67f1e0c8c521b6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784d042d7074685365e19dcd168d2cb3"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5F25KTUSNP4X-205032580-170875</_dlc_DocId>
    <_dlc_DocIdUrl xmlns="d65e48b5-f38d-431e-9b4f-47403bf4583f">
      <Url>https://rkas.sharepoint.com/Kliendisuhted/_layouts/15/DocIdRedir.aspx?ID=5F25KTUSNP4X-205032580-170875</Url>
      <Description>5F25KTUSNP4X-205032580-170875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D20E7A6-71AF-4EDA-9AD6-7AD8B8F48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2941D5-3C84-4261-ACBB-167AC7C4A39A}">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3.xml><?xml version="1.0" encoding="utf-8"?>
<ds:datastoreItem xmlns:ds="http://schemas.openxmlformats.org/officeDocument/2006/customXml" ds:itemID="{DA162335-9205-40AA-9872-7E2ABCBF3EE0}">
  <ds:schemaRefs>
    <ds:schemaRef ds:uri="http://schemas.microsoft.com/sharepoint/v3/contenttype/forms"/>
  </ds:schemaRefs>
</ds:datastoreItem>
</file>

<file path=customXml/itemProps4.xml><?xml version="1.0" encoding="utf-8"?>
<ds:datastoreItem xmlns:ds="http://schemas.openxmlformats.org/officeDocument/2006/customXml" ds:itemID="{E5D89B13-70F5-461D-A68A-EE481D45F326}">
  <ds:schemaRefs>
    <ds:schemaRef ds:uri="http://schemas.microsoft.com/sharepoint/events"/>
  </ds:schemaRefs>
</ds:datastoreItem>
</file>

<file path=customXml/itemProps5.xml><?xml version="1.0" encoding="utf-8"?>
<ds:datastoreItem xmlns:ds="http://schemas.openxmlformats.org/officeDocument/2006/customXml" ds:itemID="{BFDF8811-3FE3-45CE-B267-30289EF110F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kulupõhine annuiteetgraafik_b2</vt:lpstr>
      <vt:lpstr>annuiteetgraafik_sisustus</vt:lpstr>
      <vt:lpstr>Annuiteetgraafik BIL</vt:lpstr>
      <vt:lpstr>Aannuiteetgraafik PT lisa 6.1</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MargitD</dc:creator>
  <cp:keywords/>
  <dc:description/>
  <cp:lastModifiedBy>Ragne Künnapas</cp:lastModifiedBy>
  <cp:revision/>
  <dcterms:created xsi:type="dcterms:W3CDTF">2009-11-20T06:24:07Z</dcterms:created>
  <dcterms:modified xsi:type="dcterms:W3CDTF">2025-11-17T11:55:41Z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Kontrollitud">
    <vt:lpwstr/>
  </property>
  <property fmtid="{D5CDD505-2E9C-101B-9397-08002B2CF9AE}" pid="7" name="ContentTypeId">
    <vt:lpwstr>0x01010040C1E66C1C12A5448E2DE15E59C4812C</vt:lpwstr>
  </property>
  <property fmtid="{D5CDD505-2E9C-101B-9397-08002B2CF9AE}" pid="8" name="_dlc_DocId">
    <vt:lpwstr>5F25KTUSNP4X-205032580-160773</vt:lpwstr>
  </property>
  <property fmtid="{D5CDD505-2E9C-101B-9397-08002B2CF9AE}" pid="9" name="_dlc_DocIdItemGuid">
    <vt:lpwstr>00f157db-6b24-4ae5-8b05-2ec7509fbbad</vt:lpwstr>
  </property>
  <property fmtid="{D5CDD505-2E9C-101B-9397-08002B2CF9AE}" pid="10" name="_dlc_DocIdUrl">
    <vt:lpwstr>https://rkas.sharepoint.com/Kliendisuhted/_layouts/15/DocIdRedir.aspx?ID=5F25KTUSNP4X-205032580-160773, 5F25KTUSNP4X-205032580-160773</vt:lpwstr>
  </property>
  <property fmtid="{D5CDD505-2E9C-101B-9397-08002B2CF9AE}" pid="11" name="MediaServiceImageTags">
    <vt:lpwstr/>
  </property>
</Properties>
</file>